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kanska-my.sharepoint.com/personal/wojciech_kaminski_skanska_pl/Documents/Pulpit/SIG Ligt Hadrone/"/>
    </mc:Choice>
  </mc:AlternateContent>
  <xr:revisionPtr revIDLastSave="224" documentId="11_EBBD587C9E4E5038B2DA6E297A3FB470BC709E94" xr6:coauthVersionLast="47" xr6:coauthVersionMax="47" xr10:uidLastSave="{6B67A37D-1C9E-4D18-84EB-2E9101FB703B}"/>
  <workbookProtection workbookAlgorithmName="SHA-512" workbookHashValue="x71kEcp2RZBMkQixMEeHJTxZX5UKVEnXlvJOSrWigwu+nwvFcZkHsVFDRv5L1ivd4/4cO+Ee2RybvuPdF9PUbg==" workbookSaltValue="g14DFJRAbzkbvdErHDC8EA==" workbookSpinCount="100000" lockStructure="1"/>
  <bookViews>
    <workbookView xWindow="-120" yWindow="-120" windowWidth="38640" windowHeight="15720" xr2:uid="{00000000-000D-0000-FFFF-FFFF00000000}"/>
  </bookViews>
  <sheets>
    <sheet name="Podsumowanie i Dashboard" sheetId="1" r:id="rId1"/>
    <sheet name="Arkusz1" sheetId="4" state="hidden" r:id="rId2"/>
    <sheet name="Kwestionariusz SIG Light" sheetId="2" r:id="rId3"/>
    <sheet name="Mapowanie Norm ISO"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12" i="1"/>
  <c r="B13" i="1"/>
  <c r="B14" i="1"/>
  <c r="B15" i="1"/>
  <c r="C13" i="1" l="1"/>
  <c r="B16" i="1"/>
  <c r="C12" i="1"/>
  <c r="C14" i="1"/>
  <c r="C15" i="1"/>
  <c r="E6" i="1"/>
  <c r="C11" i="1"/>
  <c r="C16" i="1" l="1"/>
</calcChain>
</file>

<file path=xl/sharedStrings.xml><?xml version="1.0" encoding="utf-8"?>
<sst xmlns="http://schemas.openxmlformats.org/spreadsheetml/2006/main" count="718" uniqueCount="391">
  <si>
    <t>KWESTIONARIUSZ SIG LIGHT — HADRONE</t>
  </si>
  <si>
    <t>Ocena Zgodności z Normami ISO 27001:2022, ISO 27701, ISO 27017, ISO 27018 oraz ISO 22301</t>
  </si>
  <si>
    <t>Organizacja podlegająca ocenie:</t>
  </si>
  <si>
    <t>HAdrone</t>
  </si>
  <si>
    <t>OGÓLNY WSKAŹNIK ZGODNOŚCI (COMPLIANCE RATE)</t>
  </si>
  <si>
    <t>Data przeprowadzenia oceny:</t>
  </si>
  <si>
    <t>Lipiec 2026</t>
  </si>
  <si>
    <t>Wersja kwestionariusza:</t>
  </si>
  <si>
    <t>SIG Light v1.0 / ISO Integrated</t>
  </si>
  <si>
    <t>Status audytu:</t>
  </si>
  <si>
    <t>W trakcie / Samoocena</t>
  </si>
  <si>
    <t>PODSUMOWANIE ODPOWIEDZI</t>
  </si>
  <si>
    <t>Status Odpowiedzi</t>
  </si>
  <si>
    <t>Liczba Pytani</t>
  </si>
  <si>
    <t>Udział %</t>
  </si>
  <si>
    <t>Tak (Zgodne)</t>
  </si>
  <si>
    <t>Częściowo</t>
  </si>
  <si>
    <t>Nie (Niezgodne)</t>
  </si>
  <si>
    <t>Nie dotyczy</t>
  </si>
  <si>
    <t>Brak odpowiedzi</t>
  </si>
  <si>
    <t>ŁĄCZNIE</t>
  </si>
  <si>
    <t>INSTRUKCJA UŻYTKOWANIA:</t>
  </si>
  <si>
    <t>1. Przejdź do zakładki 'Kwestionariusz SIG Light' i uzupełnij kolumnę 'Odpowiedź' dla każdego z 50 pytań.</t>
  </si>
  <si>
    <t>2. Wybierz odpowiedź z listy rozwijanej: Tak, Częściowo, Nie, Nie dotyczy.</t>
  </si>
  <si>
    <t>3. W kolumnie 'Komentarz / Dowody / Opis' podaj odnośniki do procedur, dokumentacji lub opis istniejących zabezpieczeń.</t>
  </si>
  <si>
    <t>4. Zakładka 'Mapowanie Norm ISO' zawiera szczegółowe przyporządkowanie pytań do poszczególnych standardów ISO.</t>
  </si>
  <si>
    <t>5. Wyniki w niniejszym panelu oraz wykresy aktualizują się automatycznie.</t>
  </si>
  <si>
    <t>Standardized Information Gathering (SIG) Light Questionnaire mapped to ISO 27001 / 27701 / 27017 / 27018 / 22301</t>
  </si>
  <si>
    <t>Lp.</t>
  </si>
  <si>
    <t>Obszar / Domena</t>
  </si>
  <si>
    <t>Kod</t>
  </si>
  <si>
    <t>Pytanie Kwestionariusza SIG Light</t>
  </si>
  <si>
    <t>Główne Wymaganie ISO</t>
  </si>
  <si>
    <t>Odpowiedź</t>
  </si>
  <si>
    <t>Komentarz / Dowody / Opis Zabezpieczeń</t>
  </si>
  <si>
    <t>Waga / Priorytet</t>
  </si>
  <si>
    <t>Zarządzanie i Organizacja</t>
  </si>
  <si>
    <t>POL-01</t>
  </si>
  <si>
    <t>ISO 27001:2022 A.5.1</t>
  </si>
  <si>
    <t>Wysoka</t>
  </si>
  <si>
    <t>POL-02</t>
  </si>
  <si>
    <t>Czy wyznaczono formalne rolę i odpowiedzialności w zakresie bezpieczeństwa informacji i ochrony danych?</t>
  </si>
  <si>
    <t>ISO 27001:2022 A.5.2</t>
  </si>
  <si>
    <t>POL-03</t>
  </si>
  <si>
    <t>ISO 22301:2019 A.5.1 / ISO 27001 A.5.29</t>
  </si>
  <si>
    <t>POL-04</t>
  </si>
  <si>
    <t>Czy zidentyfikowano i udokumentowano wymagania prawne, regulacyjne oraz kontraktowe dotyczące ochrony danych?</t>
  </si>
  <si>
    <t>ISO 27001:2022 A.5.31</t>
  </si>
  <si>
    <t>Średnia</t>
  </si>
  <si>
    <t>Zasoby Ludzkie</t>
  </si>
  <si>
    <t>HR-01</t>
  </si>
  <si>
    <t>Czy pracownicy i kontrahenci podlegają weryfikacji (background check) przed zatrudnieniem?</t>
  </si>
  <si>
    <t>ISO 27001:2022 A.6.1</t>
  </si>
  <si>
    <t>HR-02</t>
  </si>
  <si>
    <t>Czy pracownicy podpisują zobowiązania do zachowania poufności (NDA) oraz polityki czystego biurka/ekranu?</t>
  </si>
  <si>
    <t>ISO 27001:2022 A.6.2 / A.7.7</t>
  </si>
  <si>
    <t>HR-03</t>
  </si>
  <si>
    <t>Czy szkolenia z zakresu cyberbezpieczeństwa i ochrony prywatności są przeprowadzane regularnie (min. raz w roku)?</t>
  </si>
  <si>
    <t>ISO 27001:2022 A.6.3 / ISO 27701 6.3.2</t>
  </si>
  <si>
    <t>HR-04</t>
  </si>
  <si>
    <t>Czy istnieje formalny proces odebrania uprawnień i zwrotu aktywów po zakończeniu stosunku pracy?</t>
  </si>
  <si>
    <t>ISO 27001:2022 A.6.5</t>
  </si>
  <si>
    <t>Zarządzanie Aktywami</t>
  </si>
  <si>
    <t>AST-01</t>
  </si>
  <si>
    <t>Czy prowadzony i aktualizowany jest rejestr wszystkich aktywów związanych z przetwarzaniem informacji?</t>
  </si>
  <si>
    <t>ISO 27001:2022 A.5.9</t>
  </si>
  <si>
    <t>AST-02</t>
  </si>
  <si>
    <t>ISO 27001:2022 A.5.12 / ISO 27701</t>
  </si>
  <si>
    <t>AST-03</t>
  </si>
  <si>
    <t>Czy zasady bezpiecznego postępowania z nośnikami danych i ich usuwania są zdefiniowane i egzekwowane?</t>
  </si>
  <si>
    <t>ISO 27001:2022 A.7.10 / ISO 27018</t>
  </si>
  <si>
    <t>Kontrola Dostępów</t>
  </si>
  <si>
    <t>ACC-01</t>
  </si>
  <si>
    <t>Czy obowiązuje zasada najmniejszych przywilejów (Need-to-Know / Least Privilege) przy przyznawaniu dostępów?</t>
  </si>
  <si>
    <t>ISO 27001:2022 A.5.15 / ISO 27017</t>
  </si>
  <si>
    <t>ACC-02</t>
  </si>
  <si>
    <t>Czy wymagane jest uwierzytelnianie wieloskładnikowe (MFA) dla wszystkich dostępów zdalnych i kont uprzywilejowanych?</t>
  </si>
  <si>
    <t>ISO 27001:2022 A.8.5 / ISO 27017</t>
  </si>
  <si>
    <t>Krytyczna</t>
  </si>
  <si>
    <t>ACC-03</t>
  </si>
  <si>
    <t>ISO 27001:2022 A.5.18</t>
  </si>
  <si>
    <t>ACC-04</t>
  </si>
  <si>
    <t>Czy polityka haseł wymusza odpowiednią złożoność i bezpieczne przechowywanie poświadczeń?</t>
  </si>
  <si>
    <t>ISO 27001:2022 A.5.17</t>
  </si>
  <si>
    <t>Kryptografia i Dane</t>
  </si>
  <si>
    <t>CRY-01</t>
  </si>
  <si>
    <t>Czy dane poufne oraz dane osobowe (PII) są szyfrowane podczas przesyłania (in transit - TLS 1.2+)?</t>
  </si>
  <si>
    <t>ISO 27001:2022 A.8.24 / ISO 27018</t>
  </si>
  <si>
    <t>CRY-02</t>
  </si>
  <si>
    <t>Czy dane poufne oraz PII są szyfrowane w spoczynku (at rest - AES-256)?</t>
  </si>
  <si>
    <t>CRY-03</t>
  </si>
  <si>
    <t>Czy zdefiniowano procedury bezpiecznego zarządzania kluczami kryptograficznymi?</t>
  </si>
  <si>
    <t>ISO 27001:2022 A.8.24</t>
  </si>
  <si>
    <t>Bezpieczeństwo Fizyczne</t>
  </si>
  <si>
    <t>PHY-01</t>
  </si>
  <si>
    <t>Czy strefy przetwarzania danych i serwerownie są zabezpieczone przed nieuprawnionym dostępem fizycznym?</t>
  </si>
  <si>
    <t>ISO 27001:2022 A.7.1 / A.7.2</t>
  </si>
  <si>
    <t>PHY-02</t>
  </si>
  <si>
    <t>Czy wdrożono ochronę przed zagrożeniami fizycznymi i środowiskowymi (pożar, zalanie, awaria zasilania)?</t>
  </si>
  <si>
    <t>ISO 27001:2022 A.7.5 / A.7.11</t>
  </si>
  <si>
    <t>Bezpieczeństwo Operacyjne</t>
  </si>
  <si>
    <t>OPS-01</t>
  </si>
  <si>
    <t>Czy poprawki bezpieczeństwa (patch management) są instalowane regularnie i zgodnie z poziomem krytyczności?</t>
  </si>
  <si>
    <t>ISO 27001:2022 A.8.8</t>
  </si>
  <si>
    <t>OPS-02</t>
  </si>
  <si>
    <t>Czy na serwerach i stacjach roboczych wdrożono oprogramowanie antywirusowe / EDR?</t>
  </si>
  <si>
    <t>ISO 27001:2022 A.8.7</t>
  </si>
  <si>
    <t>OPS-03</t>
  </si>
  <si>
    <t>Czy tworzone są regularne kopie zapasowe (backup) oraz testowane jest odzyskiwanie danych?</t>
  </si>
  <si>
    <t>ISO 27001:2022 A.8.13 / ISO 22301</t>
  </si>
  <si>
    <t>OPS-04</t>
  </si>
  <si>
    <t>Czy logi zdarzeń systemowych i sieciowych są gromadzone, chronione przed modyfikacją i monitorowane?</t>
  </si>
  <si>
    <t>ISO 27001:2022 A.8.15 / ISO 27017</t>
  </si>
  <si>
    <t>OPS-05</t>
  </si>
  <si>
    <t>Czy przeprowadzana jest segregacja środowisk (deweloperskie, testowe, produkcyjne)?</t>
  </si>
  <si>
    <t>ISO 27001:2022 A.8.31</t>
  </si>
  <si>
    <t>OPS-06</t>
  </si>
  <si>
    <t>Czy wykonywane są okresowe testy penetracyjne oraz skanowanie podatności (min. raz w roku)?</t>
  </si>
  <si>
    <t>Usługi Chmurowe i Dostawcy</t>
  </si>
  <si>
    <t>CLD-01</t>
  </si>
  <si>
    <t>ISO 27017 CLD.9.5.1 / ISO 27018</t>
  </si>
  <si>
    <t>CLD-02</t>
  </si>
  <si>
    <t>Czy zdefiniowano podział odpowiedzialności w chmurze (Shared Responsibility Model) z dostawcami cloud?</t>
  </si>
  <si>
    <t>ISO 27017 CLD.6.3.1</t>
  </si>
  <si>
    <t>CLD-03</t>
  </si>
  <si>
    <t>Czy dostawcy zewnętrzni (podwykonawcy) są weryfikowani pod kątem wymogów bezpieczeństwa i RODO/ISO?</t>
  </si>
  <si>
    <t>ISO 27001:2022 A.5.19 / A.5.21</t>
  </si>
  <si>
    <t>CLD-04</t>
  </si>
  <si>
    <t>ISO 27017 / ISO 27001 A.5.20</t>
  </si>
  <si>
    <t>Zarządzanie Incydentami</t>
  </si>
  <si>
    <t>INC-01</t>
  </si>
  <si>
    <t>Czy istnieje formalna procedura zarządzania incydentami bezpieczeństwa informacji?</t>
  </si>
  <si>
    <t>ISO 27001:2022 A.5.24</t>
  </si>
  <si>
    <t>INC-02</t>
  </si>
  <si>
    <t>Czy zdefiniowano ścieżkę powiadamiania klientów i organów nadzorczych o naruszeniu danych (do 72h dla RODO)?</t>
  </si>
  <si>
    <t>ISO 27701 6.13.1 / ISO 27018 / RODO</t>
  </si>
  <si>
    <t>INC-03</t>
  </si>
  <si>
    <t>Czy incydenty są rejestrowane, analizowane pod kątem przyczyn źródłowych (root cause) i wyciągane wnioski?</t>
  </si>
  <si>
    <t>ISO 27001:2022 A.5.28</t>
  </si>
  <si>
    <t>Ciągłość Działania (BCM)</t>
  </si>
  <si>
    <t>BCM-01</t>
  </si>
  <si>
    <t>Czy przeprowadzono analizę wpływu na biznes (BIA) oraz analizę ryzyka braku dostępności?</t>
  </si>
  <si>
    <t>ISO 22301:2019 8.2.2</t>
  </si>
  <si>
    <t>BCM-02</t>
  </si>
  <si>
    <t>Czy zdefiniowano parametry RTO (Recovery Time Objective) oraz RPO (Recovery Point Objective) dla kluczowych usług?</t>
  </si>
  <si>
    <t>BCM-03</t>
  </si>
  <si>
    <t>Czy Plany Ciągłości Działania (BCP) oraz Odzyskiwania po Awarii (DRP) są testowane min. raz w roku?</t>
  </si>
  <si>
    <t>ISO 22301:2019 8.5 / ISO 27001 A.5.30</t>
  </si>
  <si>
    <t>BCM-04</t>
  </si>
  <si>
    <t>Czy architektura systemów zapewnia wysoką dostępność (HA) i redundancję węzłów krytycznych?</t>
  </si>
  <si>
    <t>ISO 22301 / ISO 27001 A.8.14</t>
  </si>
  <si>
    <t>Ochrona Danych Osobowych (PII)</t>
  </si>
  <si>
    <t>PRI-01</t>
  </si>
  <si>
    <t>Czy powołano Inspektora Ochrony Danych (IOD) lub wyznaczono osobę odpowiedzialną za RODO?</t>
  </si>
  <si>
    <t>ISO 27701 6.3.1.1</t>
  </si>
  <si>
    <t>PRI-02</t>
  </si>
  <si>
    <t>Czy prowadzony jest Rejestr Czynności Przetwarzania (RCP) oraz Rejestr Kategorii Czynności?</t>
  </si>
  <si>
    <t>ISO 27701 6.3.2.1 / RODO Art. 30</t>
  </si>
  <si>
    <t>PRI-03</t>
  </si>
  <si>
    <t>Czy wdrożono mechanizmy realizacji praw osób, których dane dotyczą (dostęp, usunięcie, sprostowanie, sprzeciw)?</t>
  </si>
  <si>
    <t>ISO 27701 7.3.2 / ISO 27018</t>
  </si>
  <si>
    <t>PRI-04</t>
  </si>
  <si>
    <t>Czy stosowana jest zasada Privacy by Design oraz Privacy by Default przy tworzeniu i zmianach w systemach?</t>
  </si>
  <si>
    <t>ISO 27701 7.4.7</t>
  </si>
  <si>
    <t>PRI-05</t>
  </si>
  <si>
    <t>Czy przeprowadzana jest Ocena Skutków dla Ochrony Danych (DPIA) dla procesów wysokiego ryzyka?</t>
  </si>
  <si>
    <t>ISO 27701 7.2.5</t>
  </si>
  <si>
    <t>PRI-06</t>
  </si>
  <si>
    <t>Czy PII przetwarzane w chmurze nie są wykorzystywane do celów marketingowych bez wyraźnej zgody?</t>
  </si>
  <si>
    <t>ISO 27018 6.1</t>
  </si>
  <si>
    <t>PRI-07</t>
  </si>
  <si>
    <t>Czy zdefiniowano i egzekwowany jest retencyjny harmonogram usuwania / anonimizacji danych po zakończeniu umowy?</t>
  </si>
  <si>
    <t>ISO 27701 7.4.5 / ISO 27018</t>
  </si>
  <si>
    <t>Bezpieczne Oprogramowanie</t>
  </si>
  <si>
    <t>DEV-01</t>
  </si>
  <si>
    <t>Czy w cyklu wytwórczym oprogramowania (SDLC) uwzględniono wymogi bezpiecznego kodowania (np. OWASP Top 10)?</t>
  </si>
  <si>
    <t>ISO 27001:2022 A.8.25</t>
  </si>
  <si>
    <t>DEV-02</t>
  </si>
  <si>
    <t>Czy kod źródłowy podlega przeglądom bezpieczeństwa (Code Review / SAST / DAST) przed wdrożeniem?</t>
  </si>
  <si>
    <t>ISO 27001:2022 A.8.28</t>
  </si>
  <si>
    <t>DEV-03</t>
  </si>
  <si>
    <t>Czy dane produkcyjne są chronione i NIE są używane w środowiskach testowych bez anonimizacji?</t>
  </si>
  <si>
    <t>ISO 27001:2022 A.8.33</t>
  </si>
  <si>
    <t>DEV-04</t>
  </si>
  <si>
    <t>Czy komponenty open-source i biblioteki zewnętrzne są skanowane pod kątem znanych podatności (SCA)?</t>
  </si>
  <si>
    <t>ISO 27001:2022 A.8.30</t>
  </si>
  <si>
    <t>MACIERZ MAPOWANIA PYTAŃ DO NORM ISO</t>
  </si>
  <si>
    <t>Szczegółowe przypisanie pytań SIG Light do norm ISO 27001:2022, ISO 27701:2025, ISO 27017, ISO 27018 oraz ISO 22301</t>
  </si>
  <si>
    <t>Kod Pytania</t>
  </si>
  <si>
    <t>Obszar</t>
  </si>
  <si>
    <t>ISO 27001:2022 (ISMS)</t>
  </si>
  <si>
    <t>ISO 27701 (PIMS / Privacy)</t>
  </si>
  <si>
    <t>ISO 27017 (Cloud Security)</t>
  </si>
  <si>
    <t>ISO 27018 (Cloud PII)</t>
  </si>
  <si>
    <t>ISO 22301:2019 (BCMS)</t>
  </si>
  <si>
    <t>Zarządzanie</t>
  </si>
  <si>
    <t>A.5.1 (Polityki bezpieczeństwa)</t>
  </si>
  <si>
    <t>5.2.1</t>
  </si>
  <si>
    <t>CLD.5.1</t>
  </si>
  <si>
    <t>-</t>
  </si>
  <si>
    <t>5.2 (Polityka BCM)</t>
  </si>
  <si>
    <t>A.5.2 (Role i odpowiedzialności)</t>
  </si>
  <si>
    <t>5.2.2</t>
  </si>
  <si>
    <t>CLD.5.2</t>
  </si>
  <si>
    <t>5.3 (Role i uprawnienia)</t>
  </si>
  <si>
    <t>A.5.29 (Gotowość na ciągłość)</t>
  </si>
  <si>
    <t>5.1 / 8.1 (SZCD)</t>
  </si>
  <si>
    <t>A.5.31 (Wymagania prawne)</t>
  </si>
  <si>
    <t>5.3.1 / RODO</t>
  </si>
  <si>
    <t>CLD.5.31</t>
  </si>
  <si>
    <t>5.3.1</t>
  </si>
  <si>
    <t>8.2.2</t>
  </si>
  <si>
    <t>A.6.1 (Weryfikacja)</t>
  </si>
  <si>
    <t>6.3.1</t>
  </si>
  <si>
    <t>A.6.2 / A.7.7 (Poufność)</t>
  </si>
  <si>
    <t>6.3.2</t>
  </si>
  <si>
    <t>A.6.3 (Szkolenia)</t>
  </si>
  <si>
    <t>6.3.3 (Świadomość PII)</t>
  </si>
  <si>
    <t>CLD.6.3</t>
  </si>
  <si>
    <t>7.2 (Kompetencje)</t>
  </si>
  <si>
    <t>A.6.5 (Zakończenie pracy)</t>
  </si>
  <si>
    <t>6.3.5</t>
  </si>
  <si>
    <t>Aktywa</t>
  </si>
  <si>
    <t>A.5.9 (Inwentaryzacja)</t>
  </si>
  <si>
    <t>6.4.1 (Rejestr PII)</t>
  </si>
  <si>
    <t>CLD.5.9</t>
  </si>
  <si>
    <t>6.4.1</t>
  </si>
  <si>
    <t>A.5.12 (Klasyfikacja)</t>
  </si>
  <si>
    <t>6.4.2</t>
  </si>
  <si>
    <t>A.7.10 (Nośniki danych)</t>
  </si>
  <si>
    <t>6.4.3</t>
  </si>
  <si>
    <t>6.4.3 (Postępowanie z PII)</t>
  </si>
  <si>
    <t>Dostęp</t>
  </si>
  <si>
    <t>A.5.15 (Kontrola dostępu)</t>
  </si>
  <si>
    <t>6.5.1</t>
  </si>
  <si>
    <t>CLD.9.1.1</t>
  </si>
  <si>
    <t>A.8.5 (Uwierzytelnianie / MFA)</t>
  </si>
  <si>
    <t>CLD.9.4.2</t>
  </si>
  <si>
    <t>A.5.18 (Przegląd praw)</t>
  </si>
  <si>
    <t>6.5.2</t>
  </si>
  <si>
    <t>A.5.17 (Zarządzanie hasłami)</t>
  </si>
  <si>
    <t>CLD.9.4.3</t>
  </si>
  <si>
    <t>Kryptografia</t>
  </si>
  <si>
    <t>A.8.24 (Szyfrowanie transito)</t>
  </si>
  <si>
    <t>6.6.1</t>
  </si>
  <si>
    <t>CLD.10.1.1</t>
  </si>
  <si>
    <t>6.6.1 (Szyfrowanie przesyłu)</t>
  </si>
  <si>
    <t>A.8.24 (Szyfrowanie at rest)</t>
  </si>
  <si>
    <t>6.6.2</t>
  </si>
  <si>
    <t>CLD.10.1.2</t>
  </si>
  <si>
    <t>6.6.2 (Szyfrowanie PII)</t>
  </si>
  <si>
    <t>A.8.24 (Zarządzanie kluczami)</t>
  </si>
  <si>
    <t>CLD.10.1.3</t>
  </si>
  <si>
    <t>A.7.1 / A.7.2 (Perymetria)</t>
  </si>
  <si>
    <t>8.3</t>
  </si>
  <si>
    <t>A.7.5 / A.7.11 (Zasilanie/Ochrona)</t>
  </si>
  <si>
    <t>8.3.2</t>
  </si>
  <si>
    <t>Operacje</t>
  </si>
  <si>
    <t>A.8.8 (Zarządzanie podatnościami)</t>
  </si>
  <si>
    <t>CLD.12.6.1</t>
  </si>
  <si>
    <t>A.8.7 (Ochrona przed malware)</t>
  </si>
  <si>
    <t>CLD.12.2.1</t>
  </si>
  <si>
    <t>A.8.13 (Backup)</t>
  </si>
  <si>
    <t>6.8.1</t>
  </si>
  <si>
    <t>CLD.12.3.1</t>
  </si>
  <si>
    <t>6.8.1 (Kopie zapasowe PII)</t>
  </si>
  <si>
    <t>8.3.4 (Kopie BCM)</t>
  </si>
  <si>
    <t>A.8.15 (Logowanie zdarzeń)</t>
  </si>
  <si>
    <t>6.8.2</t>
  </si>
  <si>
    <t>CLD.12.4.1</t>
  </si>
  <si>
    <t>6.8.2 (Logi dostępu PII)</t>
  </si>
  <si>
    <t>A.8.31 (Separacja środowisk)</t>
  </si>
  <si>
    <t>CLD.12.1.4</t>
  </si>
  <si>
    <t>A.8.8 (Testy penetracyjne)</t>
  </si>
  <si>
    <t>CLD.12.6.2</t>
  </si>
  <si>
    <t>Chmura i Dostawcy</t>
  </si>
  <si>
    <t>A.5.23 (Usługi chmurowe)</t>
  </si>
  <si>
    <t>CLD.9.5.1 (Izolacja)</t>
  </si>
  <si>
    <t>6.9.5 (Multi-tenancy)</t>
  </si>
  <si>
    <t>A.5.23 (Bezpieczeństwo chmury)</t>
  </si>
  <si>
    <t>CLD.6.3.1 (Shared Responsibility)</t>
  </si>
  <si>
    <t>A.5.19 (Zarządzanie dostawcami)</t>
  </si>
  <si>
    <t>6.10.1 (Podprzetwarzający)</t>
  </si>
  <si>
    <t>CLD.15.1.1</t>
  </si>
  <si>
    <t>6.10.1 (Dostawcy PII)</t>
  </si>
  <si>
    <t>A.5.20 (Umowy z dostawcami)</t>
  </si>
  <si>
    <t>6.10.2</t>
  </si>
  <si>
    <t>CLD.15.1.2</t>
  </si>
  <si>
    <t>Incydenty</t>
  </si>
  <si>
    <t>A.5.24 (Zarządzanie incydentami)</t>
  </si>
  <si>
    <t>6.11.1</t>
  </si>
  <si>
    <t>CLD.16.1.1</t>
  </si>
  <si>
    <t>8.4.3</t>
  </si>
  <si>
    <t>A.5.25 (Ocena incydentów)</t>
  </si>
  <si>
    <t>6.11.2 (Zgłaszanie naruszeń PII)</t>
  </si>
  <si>
    <t>CLD.16.1.5</t>
  </si>
  <si>
    <t>6.11.2 (Powiadamianie o PII)</t>
  </si>
  <si>
    <t>A.5.28 (Uczenie się z incydentów)</t>
  </si>
  <si>
    <t>6.11.3</t>
  </si>
  <si>
    <t>9.1</t>
  </si>
  <si>
    <t>Ciągłość Działania</t>
  </si>
  <si>
    <t>A.5.29</t>
  </si>
  <si>
    <t>8.2.2 (BIA i Analiza Ryzyka)</t>
  </si>
  <si>
    <t>8.2.3 (RTO / RPO)</t>
  </si>
  <si>
    <t>A.5.30 (Gotowość ICT)</t>
  </si>
  <si>
    <t>8.5 (Testowanie planów BCP)</t>
  </si>
  <si>
    <t>A.8.14 (Redundancja)</t>
  </si>
  <si>
    <t>CLD.17.1.1</t>
  </si>
  <si>
    <t>8.3.3 (Architektura HA)</t>
  </si>
  <si>
    <t>Prywatność (PII)</t>
  </si>
  <si>
    <t>A.5.31</t>
  </si>
  <si>
    <t>6.3.1.1 (Rola IOD)</t>
  </si>
  <si>
    <t>6.3.2.1 (Rejestr RCP)</t>
  </si>
  <si>
    <t>7.3.2 (Prawa osób)</t>
  </si>
  <si>
    <t>7.3.2 (Obsługa praw PII)</t>
  </si>
  <si>
    <t>A.8.25</t>
  </si>
  <si>
    <t>7.4.7 (Privacy by Design)</t>
  </si>
  <si>
    <t>7.4.7</t>
  </si>
  <si>
    <t>7.2.5 (DPIA)</t>
  </si>
  <si>
    <t>7.4.1 (Cel przetwarzania)</t>
  </si>
  <si>
    <t>CLD.3.1</t>
  </si>
  <si>
    <t>6.1 (Brak marketingu bez zgody)</t>
  </si>
  <si>
    <t>A.8.10</t>
  </si>
  <si>
    <t>7.4.5 (Usuwanie PII)</t>
  </si>
  <si>
    <t>6.5.3 (Retencja i kasowanie)</t>
  </si>
  <si>
    <t>SDLC</t>
  </si>
  <si>
    <t>A.8.25 (Bezpieczny rozwój)</t>
  </si>
  <si>
    <t>CLD.14.2.1</t>
  </si>
  <si>
    <t>A.8.28 (Kodowanie)</t>
  </si>
  <si>
    <t>CLD.14.2.5</t>
  </si>
  <si>
    <t>A.8.33 (Ochrona testowa)</t>
  </si>
  <si>
    <t>6.14.1</t>
  </si>
  <si>
    <t>6.14.1 (Ochrona PII w testach)</t>
  </si>
  <si>
    <t>A.8.30 (Biblioteki zewnętrzne)</t>
  </si>
  <si>
    <t>CLD.14.2.8</t>
  </si>
  <si>
    <t>Tak</t>
  </si>
  <si>
    <t>Czy wprowadzono formalne zasady klasyfikacji i etykietowania danych (np. Poufne, Zastrzeżone, Wewnętrzne, Publiczne)?</t>
  </si>
  <si>
    <t>Czy uprawnienia użytkowników są poddawane okresowym przeglądom (min. co 12 miesięcy)?</t>
  </si>
  <si>
    <t>Czy w środowisku chmurowym zapewniono izolację zasobów (asset-isolations) i danych różnych klientów (multi-tenancy isolation)?</t>
  </si>
  <si>
    <t>KWESTIONARIUSZ SIG LIGHT — Hadrone</t>
  </si>
  <si>
    <t>Czy Hadrone posiada zatwierdzoną Politykę Bezpieczeństwa Informacji przeglądaną co najmniej raz w roku?</t>
  </si>
  <si>
    <t>Czy organizacja wdraża i utrzymuje System Zarządzania Ciągłością Działania (SZCD/BCMS)?</t>
  </si>
  <si>
    <t>Tak, zarówno dla siedziby Hadrone w Warszawie jak i dla data center, które są wynajmowane w modelu IaaS, Hadrone i ich partnerzy technologiczni wdrożyli odpowednie wymagania i mechanizmy kontrolne dla zapewnienia odpowiedniego poziomu bepzieczeńśtwa dla zagrożeń środowiskowych, tj.: systemy anty-pożarowe, systemy gaszenia, systemy anty-przepięciowe, awaryjne zasilanie oraz odpowiednie chłodzenie. Ponadto Hadrone dla swoich usług wybiera te data center od dostawców chmury obliczeniowej, które spełniają wymagania minimum Tier III dla Data Center. - Klasyfikacja Tier III według Standardu Uptime Institute (Data Center Site Infrastructure Tier Standard: Topology).</t>
  </si>
  <si>
    <t>Tak, dla procesów wysokiego ryzyka, Hadrone przeprowadza Ocenę Skutków dla Ochrony Danych (DPIA) dla procesów wysokiego ryzyka, oraz sporządza z tej oceny odpowienie zapisy.</t>
  </si>
  <si>
    <t xml:space="preserve">Hadrone Sp. z o.oo, nie wykorzystje danych osobowych klientów do celów marketingowych bez wcześniejszej, uprzedniej, wyraźnej zgody klientów lub osób, których dane sa przetwarzne i czyności marketingowe dotyczą.. Hadrone Sp. z o.o. zapewnia zgodne z prawem i wymagamiamm norm ISO 27701 ISO 27017 i ISO 27018 przetwarzanie dnaych osobowych klientów w procesach własnych organziacji i w systemach dostarczanych w modelu SaaS do klentów tj.: Hadrone PPE i Hadrone SPM. </t>
  </si>
  <si>
    <t xml:space="preserve">Tak, Hadrone posiada Politykę Zintegrowanego Systemu Zarządzania (ZSZ) którą aktualizuje i przegląda co roku w ramach corocznego przeglądu ZSZ. Przeglądu dokonuje Forum ds.. ZSZ Hadrone. Najnowsza wersja (skrócona) Polityki ZSZ Hadrone znajduje się na stronie www Hadrone w sekcji Trust Center. </t>
  </si>
  <si>
    <t xml:space="preserve">Tak, Hadrone w ramach Zintegrowanego Systemu Zarządzania wdrożył wymagania normy ISO 22301 w tym opracował Strategię BCMS, plany ciągłości działania BCP oraz plany odtworzeniowe DRP. Całość stanowi obszar BCMS uzupełniony o analizę wpływu na biznes (BIA), która stanowi podstawę do opracowania Strategii BCMS i planów BCP i DRP Hadrone. </t>
  </si>
  <si>
    <t>Tak, Hadrone w ramach wymagań norm IS 27001, ISO 27701 oraz ISO 22301 zidentyfikował wszelkie akty prawne które są wymagane i stosują się do profilu działalności operacyjnej Hadrone. Akty te zostały ujęte w ramach Zintegrowanego Systemu Zarządzania, przemapowane na wymagania NIS2, DORA, RODO i AI Act oraz na wymagania SOC 2 type 2 celem weryfikacji poprawności wdrożenia mechanizmów kontroli. Hadrone udostępnia poszczególne dokumenty w ramach audytów, kwestionariuszy pytań RFP, RFO, oraz w ramach procesu weryfikacji dostawcy usług ICT.</t>
  </si>
  <si>
    <t xml:space="preserve">Tak, tam gdzie jest to możliwe i na ile prawo pozwala, Hadrone dokonuje weryfikacji kompetencji i umiejętności oraz miejsc pracy swoich pracowników i współpracowników. Często wymagane są referencje, które są weryfikowane, w nielicznych przypadkach Hadrone weryfikuję przeszłość kryminalną (opcja dla klientów, którzy tego wymagają) oraz weryfikuje doświadczenie zawodowe i posiadane certyfikacje branżowe. </t>
  </si>
  <si>
    <t>Tak, Hadrone z każdym, bez wyjątku, podpisuje umowę o zachowaniu informacji w poufności (tzw. umowa NDA). Obwiązek ten dotyczy zarówno pracowników i jak i współpracowników (kontraktorzy zatrudnieni na umowę B2B) Hadrone oraz podwykonawców Hadrone np.: zewnętrzne software house czy dostawców usług body leasing.</t>
  </si>
  <si>
    <t>Tak, Hadrone szkoli swoich pracowników z zakresu ochrony danych osobowych oraz z zakresu bezpieczeństwa informacji i cyber bezpieczeństwa. Szkolenia są tematyczne, wykonywane dwa lub więcej razy w roku. Co roku jest spotkanie z CISO Hadrone, na którym przypominane są każdorazowo wymagania klientów i wymagania prawne z zakresu ochrony danych osobowych i ochrony informacji. Każdy pracownik czy kontraktor Hadrone ma obowiązek odbyć coroczne szkolenie z obszaru PIMS i ISMS oraz wybrani pracownicy mają obowiązek uczestniczyć w testach BCP i DRP, które Hadrone organizuje corocznie w ramach testowania planów BCP i DRP.</t>
  </si>
  <si>
    <t xml:space="preserve">Tak, w Hadrone istnieje formalny proces przyznawania i odbierania aktywów w tym sprzętu, dostępów, danych i informacji. Proces ten działa w ramach Zintegrowanego systemu Zarządzania, oparty jest o system wnioskowania o dane aktywo oraz rozliczania zdania konkretnego aktywa. Zasada ta obowiązuje wszystkich pracowników i kontraktorów Hadrone oraz funkcjonuje w obszarze PIMS, i ISMS. </t>
  </si>
  <si>
    <t>Tak, Hadrone prowadzi pełen rejestr aktywów gdzie jakie grupy informacji i danych są przetwarzane. Jest to wykonywane w ramach klasyfikacji informacji oraz w ramach procesu zarządzania ryzykiem. Hadrone swoją analizę ryzyka ma opartą o inwentaryzację komponentów w ramach Zintegrowanego Systemu Zarządzania, wiec aktywa są inwentaryzowane co roku i co roku są weryfikowane ich mapowania na przetwarzane informacje i dane. Obecnie w Hadrone funkcjonuje ponad 130 aktywów, które z punktu widzenia organizacji są kluczowe dla jej funkcjonowania. Aktywa są podzielone na klasy podstawowe (procesy i informacje/dane) oraz wspomagające (ludzie, systemy, aplikacje, zbiory danych, sprzęt, dostawcy usług, itp.). Całość jest aktualizowana w cyklu rocznym.</t>
  </si>
  <si>
    <t xml:space="preserve">Tak, Hadrone wdrożył formalne procedury klasyfikacji i postępowań ze sklasyfikowaną informacją i danymi w postacie procedury. Dodatkowo Hadrone wdrożył narzędzia wspomagające klasyfikację i etykietowanie informacji i danych w systemach Hadrone. Hadrone wykorzystuje tu mechanizmy Microsoft Pureview oraz MS API oraz podstawowe mechanizmy RMS do zarządzania informacjami i danymi. Hadrone posiada cztery poziomy klasyfikacji informacji tj.: Publiczne, Wewnętrzne, Zastrzeżone i Poufne, na te kategorie klasyfikacji nałożono polityki RMS i sposób postępowania z tymi informacjami i danymi. Całość jest monitorowana przez policy Azure Monitor oraz mechanizmy wbudowane w MS Exchange On-line, oraz Azure Pureview i Entra ID Monitor jak i MS Defender 365 Monitor. </t>
  </si>
  <si>
    <t xml:space="preserve">Tak, Hadrone wyznaczył punkty kontrole oraz zasady i machizmy bezpieczeństwa użycia i wykorzystania nośników danych oraz postepowania z nośnikami danych. Hadrone w większości przypadków wymiana dane w sposób elektroniczny przez własne systemy wymiany plików lub przez systemy komunikacji elektronicznej. Sporadyczne jest użycie wymiennych nośników danych takich jak USB, karty flesh czy zewnętrzne dyski przenośne. Jednakże, Hadrone pod tym punktem reguluje wykorzystania laptopa oraz smartphone jako zewnętrzny nośnik danych, który znajduje się poza strefą przetwarzania informacji danych Hadrone. Dla tego typu urządzeń stworzono specjalny nadzór i monitorowanie oraz odpowiednie mechanizmy technicznej ochrony zostały wdrożone takie jak: zdalne zarządzania urządzeniem, szyfrowanie dysku w trybie pełnego szyfrowania (ful encryption), czy weryfikacja warunków dostępu (health devcie checking) przed podłączeniem sprzętu do zasobów Hadrone lub przed przystąpieniem do pracy na danych. Do weryfikacji należy zaliczyć: aktualizacje OS, aktualizację AV oraz szyfrowanie dysku urządzenia jak i weryfikację użycie konta z podstawowymi uprawnieniami lub/i weryfikacje urządzenia w wewnętrznej domenie Hadrone. </t>
  </si>
  <si>
    <t>Tak, zgodnie z procedurami i zasadami bezpieczeństwa Hadrone, obowiązuje zasada minimalnych uprawnień "last priviladges" oraz wiedzy koniecznej "need to know". W ten sposób definiowane są dostępu dla kont opartych na rolach i grupach dostępowych (RBAC). Konta i ich uprawnienia są przeglądane w cyklu rocznym. Dostępy są odbierane natychmiast po zakończeniu pracy / współpracy pracowników lub/i kontraktorów z Hadrone. Wszelkie działania na kontach użytkowników i komputerach użytkowników są monitorowane i logowane celem weryfikacji poprawności działań i wykonywanych czynności w wewnętrznych systemach i aplikacjach własnych Hadrone.</t>
  </si>
  <si>
    <t xml:space="preserve">Tak, dla wszystkich usług on-line lub cloud-based, tam gdzie przewidziano mechanizm wieloskładnikowego logowania, Hadrone wymaga i konfiguruje sposób logowania z wymuszonym mechanizmem MFA. Hadrone wykorzystuje MFA oparte na MS Authenticator oraz wewnętrzne mechanizmy dostawców takich rozwiązań jak JIRA, SLACK, CONFLUENCE czy GITHUB, ZOHO CRM. Mechanizm MFA jest również obowiązkowy przy logowaniu się użytkownika do domeny Hadrone i do systemu pracy biurowej Hadrone np.: Email, MS Teams, itp. Mechanizm MFA jest też wymagany przy wykorzystania kont uprzywilejowanych oraz kont administratora, operatora do pracy w IaaS Azure. </t>
  </si>
  <si>
    <t xml:space="preserve">Tak, Hadrone przegląda konta i uprawnienia użytkowników w cyklu 12 miesięcznym. W pierwszej kolejności przeglądane są konta i uprawnienia użytkowników w Entra ID (konta podstawowe i konta uprzywilejowane). W drugiej kolejności konta i uprawnienia użytkowników dla modelów subskrypcji aplikacji, systemów i narzędzi IT dostanych w trybie on-line / cloud-based. </t>
  </si>
  <si>
    <t xml:space="preserve">Tak, Hadrone zaimplementowana odpowiednie polityki haseł dla systemu wewnętrznych i systemów dostarczanych w modelu SaaS (PPM i SPM). Hasła muszą spełniać odpowiednie wymagania bezpieczeństwa tj.: muszą mieć przynajmniej 14 znaków alfanumerycznych, musza zawierać małe i duże litery, cyfry i znaki specjalne. Hasła wymieniane są w cyklu rocznym pod warunkiem, ze ich entropia jest bardzo silna. Hasłom dla systemów SaaS PPE i SPM są zmieniane w cyklu 3 miesięcy o ile nie wspierane są mechanizmem MFA lub klient nie zaimplementował własnej polityki haseł. </t>
  </si>
  <si>
    <t xml:space="preserve">Tak, Hadrone szyfruje i zabezpiecza elektroniczne kanały komunikacji HTTP poprze zastosowanie mechanizmów TLS 1.2 i wyższych. Do tego celu Hadrone wykorzystuje mechanizmy oferowane prze z Let's Encrypt i wykorzystuje certyfikaty z szyfrowaniem AES 256, RSA 4048. Wszystkie te działania są zgodnie z przyjętymi zasadami bezpieczeństwa informacji i cyber bezpieczeństwa obowiązującymi w Hadrone. </t>
  </si>
  <si>
    <t xml:space="preserve">Tak, dane w spoczynku (data at-rest) są szyfrowane zarówno po stronie komputerów Hadrone jak i po stronie serwerów Hadrone PPE i Hadrone SPM. Po stronie komputera wykorzystuje się mechanizmy BitLockera AES 256 ful encryption, po stronie serwerów wykorzystuje się natywne mechanizmy szyfrowania danych kluczami kryptograficznymi w modelu PKM (Platform Key Management) lub/i CKM (Client Key Managment). Oba mechanizmy wspierane są przez Hadrone i oba mechanizmy są implementowane przy czym CMK jest implementowany na specjalne życzenia klienta w osobnym środowisku IaaS. </t>
  </si>
  <si>
    <t xml:space="preserve">Tak, zdefiniowano wymagania bezpieczeństwa dla zarządzania kluczami kryptograficznymi dla infrastruktury IaaS oraz serwerów powoływanych w ramach tej infrastruktury. Hadrone w tym zakresie wykorzystuje natywne mechanizmy oferowane przez Microsoft w Azure to jest CKM oraz PKM. Oba mechanizmy wspierane są przez  rozwiązania Hadrone PPE i Hadrone SPM. Hadrone nie zna własnych kluczy kryptograficznych oraz kluczy kryptograficznych klienta zarówno w modelu wsparcia PKM jak i CKM. Dodatkowo Hadrone zarządza wbudowanymi mechanizmami kluczy szyfrujących w zakresie szyfrowania dysku oraz szyfrowania kanałów komunikacji. Oferowane wsparcie w tym obszarze pochodzi od firmy Microsoft lub Let's Encrypt i są to natywne usługi, z których Hadrone korzysta w codziennej pracy lub do codziennego zabezpieczania danych. Hadrone zarządzania kluczami kryptograficznymi samodzielnie dla szyfrowanych dysków komputerów dodanych do domeny, odbywa się to przez mechanizmy Entra ID i jest to zgodnie z dobrymi praktykami wyznaczonymi przez firmę Microsoftu. Dostęp do kluczy jest ograniczony do minimum i podlega monitorowaniu. </t>
  </si>
  <si>
    <t>Tak, Hadrone wykorzystuje data center w modeli IaaS od takich dostawców jak Microsoft i Hetzner, którzy spełniają wymagania norm ISO 27001, ISO 27701 oraz ISO 27071 i ISO 27018 jaki ISO 22310. Dostawcy Ci raportują również weryfikację mechanizmów kontroli zgodną ze standardem SOC 2, Type 2 co pozwala na weryfikację funkcjonowania tych kontroli w poszczególnych data center. Ponadto Hadrone dla swoich usług wybiera te data center od dostawców chmury obliczeniowej, które spełniają wymagania minimum Tier III dla Data Center. - Klasyfikacja Tier III według Standardu Uptime Institute (Data Center Site Infrastructure Tier Standard: Topology).</t>
  </si>
  <si>
    <t>Tak, zgodnie z przyjętymi procesami i zasadami bezpieczeństwa dla systemów IT i aplikacji biznesowych oraz aplikacji SaaS takich jak Hadrone PPE i Hadrone SPM, firma wdraża poprawki i łaty bezpieczeństwa w odpowiednim terminie. Dla infrastruktury IaaS, Hadrone wdraża poprawki w cyklu miesięcznym, dla systemów Hadrone PPE/SPM Hadrone wdraża poprawki: krytyczne - natychmiast lub do 7 dni, wysokie - od 14 do 30 dni, średnie i niskie - do 90 dni, w ramach kolejnego release. Dla systemów komputerowych, Hadrone wdraża poprawki w cyklu miesięcznym lub zgodnie z harmonogramem wydania poprawek przez dostawców aplikacji i systemów biznesowych i operacyjnych Hadrone.</t>
  </si>
  <si>
    <t>Tak, Hadrone dla swoich komputerów zarządzanych w domenie Hadrone.com oraz w serwerach, które są pod kontrolą i zarządzaniem przez Hadrone, firma wdrożyła systemy anty wirusowe oraz mechanizmy EDR. Hadrone wykorzystuje oprogramowanie Microsoft Defender w odpowiednim planie wsparcia i funkcjonalnym. - Microsoft Defender for Endpoint (Plan 2), który jest pełnoprawnym systemem EDR zawierający kompleksowe funkcje wykrywania zagrożeń, zaawansowanej analityki behawioralnej, automatycznego reagowania oraz tzw. threat huntingu (aktywnego poszukiwania zagrożeń)</t>
  </si>
  <si>
    <t xml:space="preserve">Tak, Hadrone tworzy regularnie kopie bezpieczeństwa danych dla systemów Hadrone PPE i Hadrone SPM oraz dla danych wykorzystywanych operacyjne we własnych systemach on-line i/lub cloud-based np.: SLACK, GitHub czy Confluence. Kopie są wykonywane jako kopie pełne w cyklu dziennym. Kopie dla systemów Hadrone PPE/SPM są co najmniej raz w roku weryfikowane i odtwarzane dla wcześniej zdefiniowanych scenariuszy testowych i weryfikowana jest jakość i użyteczność odtwarzanych danych. Hadrone udostępnia wyniki testów odtworzenia danych z kopii zapasowe, dla klientów Hadrone, jako dokument udostępniony w ramach własnego Trust Center. </t>
  </si>
  <si>
    <t xml:space="preserve">Tak, Hadrone gromadzi logi dla: a) działań użytkowników oraz obiektów zdefiniowanych w Entra ID dla domeny Hadrone.com. b) logi działania i uruchamiania kodu IaC na infrastrukturze MS Azure IaaS, w tym działania deploymentowe, c) logi działań użytkowników na systemie Hadrone PPE i Hadrone SPM. Logi są regularne przeglądane i monitorowane, a na podstawie weryfikacji logów podejmowane są odpowiednie działania korygujące lun zapobiegawcze. Hadrone wykorzystuje zasoby własne do monitorowania logów i ich weryfikacji oraz wykorzystuje funkcję zewnętrznego SOC w przypadku zdarzeń wymagających głębszej analizy, weryfikacji i korelacji zdarzeń, zwłaszcza dla systemów i obiektów działających w ramach domeny Hadrone.com i opartych o system IdM Entra ID obiektów, w tym dla kont użytkowników podstawowych i użytkowników uprzywilejowanych, kont systemowych i aplikacyjnych oraz komputerów działających w domenie Hadrone.com. </t>
  </si>
  <si>
    <t xml:space="preserve">Tak, Hadrone posiada pełne logiczne i fizyczne rozdzielenie środowiska dla działań developerskich (środowisko DEV), testowych (środowisko UAT), demonstracyjnych (środowisko DEMO), pre-produkcyjnych (środowisko PRE-PROD) oraz produkcyjnych (środowisko PROD). Wszystkie środowiska są powoływane w ramach Infrastructure as A Code (IaC). </t>
  </si>
  <si>
    <t xml:space="preserve">Tak, Hadrone wykonuje cykliczne testy penetracyjne dla systemów Hadrone PPE i Hadrone SPM dla aplikacji i dla aplikacji działającej w ramach modelu SaaS. Testy penetracyjne prowadzone są przez zewnętrzne firmy specjalizujące się w testach penetracyjnych na zgodność ze standardem OWSP Top 10 Web oraz OWASP top 10 API. Raport z przeprowadzonych testów penetracyjnych w postaci podsumowania dla kierownictwa, z wykrytymi potencjalnymi lukami i uwagami formy prowadzącej pentesty dostępny jest w Trust Center Hadrone. </t>
  </si>
  <si>
    <t>Tak, Hadrone gwarantuje uruchomienie systemów PPE i SPM w konfiguracjach aset-isolation oraz multi-tenency. Każdy klient na platformie Hadrone PPE, Hadrone SPM w modelu SaaS ma zagwarantowaną konfigurację asset-isolation na poziomie pary web serwer - baza danych oraz na poziomie sieci i zasobów izolowanych w segmencie sieci. Konfiguracja Multi-Tenency jest realizowana dla wszystkich klientów systemu Hadrone PPE i Hadrone SPM dla konfiguracja pary web serwer oraz baza danych, która zawsze jest kreowana i uruchamiana per tenant (najemca). Takie podejście pozwala w pełni odseparować fizycznie i logicznie dane klientów, ich konfiguracje, integracje i zapewnić pełen monitoring infrastruktury i aplikacji danej pary serwerów aplikacja webowa - baza danych dla konkretnego klient. Podejście to pozwala również, na łatwe i spójne integracje z systemami klasy SIEM klientów poprzez mechanizmy np.: Azure Event Hub lub mechanizm REST API.</t>
  </si>
  <si>
    <t xml:space="preserve">Tak, Hadrone w swoje Strategii ISMS dla chmury obliczeniowej w ramach certyfikacji ISO 27017 i ISO 27018 wprowadził dokładny podział dostawca systemu Hadrone PPE / SPM oraz Klient systemu Hadrone PPE / SPM. Dodatkowo podział ten został zarysowane bardzo wyraźnie w regulaminie korzystania z usług SaaS dla systemu Hadrone PPE i Hadrone SPM. Taki sam podział Hadrone Sp. z o.o. wprowadził dla dostawcy chmury oraz dla klienta chmury obliczeniowej. Hadrone odpowiada za: kod, IaC, aplikację, konfigurację, użytkowników i hasła, itp., natomiast dostawca chmury odpowiada za: serwery, infrastrukturę, wirtualizację, sieci, data center, itp. </t>
  </si>
  <si>
    <t>Tak, Hadrone Sp. z o.o wprowadził proces oceny dostawców na zgodność z wymaganiami bezpieczeństwa funkcjonującymi w ramach Zintegrowanego Systemu Zarządzania Hadrone. Oceny dostawców dokonuje CISO Hadrone w cyklu rocznym. Dostawcy weryfikowani są w zależności od poziomu krytyczności, TIER 1, 2, 3, i w zależności do tego poziomu weryfikacja dostawców jest bardziej lub mniej szczegółowa. Hadrone nie kooperuje z dostawcami lub firmami, które reprezentują niższy poziom bezpieczeństwa dla obszarów ISMS, PIMS, BCMS niż Hadrone Sp. z o.o. Hadrone kooperuje tylko z tymi dostawcami, którzy posiadają ważne i aktualne certyfikaty ISO 27001, ISO 27701, ISO 22301 oraz raportują skuteczność i efektywność swoich mechanizmów kontrolnych w ramach raportowania SOC 2 Type 2.</t>
  </si>
  <si>
    <t>Czy umowy z dostawcami chmurowymi zawierają zapisy o audytowalności dostawcy, zgłaszaniu incydentów oraz zawierają odpowiednie zapisy SLA?</t>
  </si>
  <si>
    <t>Tak, Hadrone weryfikuje wszystkie zapisy o dostępności, SLA i bezpieczeństwie, w ramach przeglądu i oceny dostawców. Audytowalności dostawcy jest jednym z podstawowych zakresów weryfikacji dostawcy danego rozwiązania dla Hadrone. Ponadto Hadrone utrzymuje odpowiednie zapisy SLA z kluczowymi i krytycznymi dla siebie, z punktu widzenia operacyjności i ciągłości działania dostawców. SLA dostawców firma Hadrone weryfikuje i monitoruje w cyklu ciągłym.</t>
  </si>
  <si>
    <t xml:space="preserve">Tak, Hadrone Sp. z o.o., posiada odrębne procedury i kanały komunikacji na zarządzanie incydentem bezpieczeństwa informacji zgłaszane kanałem ismsincydent@hadrone.com, oraz osobne procedury i kanały zgłaszania incydentów związanych z ochroną danych osobowych, na adres email: pimsincydent@hadrone.com. </t>
  </si>
  <si>
    <t xml:space="preserve">Tak, Hadrone Sp. z o.o. zgodnie z przyjętymi procedurami w ramach funkcjonowania obszaru PIMS (GDPR/RODO), zdefiniował również kanały komunikacji do klientów i sposób powiadamiania o incydentach i naruszeniach w obszarze ochrony danych osobowych. Hadrone Sp. z o.o zapewnia czas informowania do 72 godzin od wykrycia zdarzenia potencjalnie mogącego wpływać na utratę zdolności w zakresie odpowiedniego poziomu ochrony danych osobowych zarówno własnych jaki i klientów. </t>
  </si>
  <si>
    <t>Tak, wszystkie potencjalne zdarzenia i incydenty są rejestrowane zarówno przez KODO Hadrone jak I CISO Hadrone w odpowiednich rejestrach i podlegają analizie RCA pod kątem ustalenia źródła pochodzenia incydentu/zdarzenia. Dodatkowo Hadrone w przypadku incydentu związanego z danymi klienta lub usługami Hadrone dostarczanymi w modelu SaaS dla klienta, transparentne i bez zwłoki przekazuje wszystkie ustalenia do klienta, które są związane z wywołanym zdarzeniem lub/i incydentem wpływającym na poziom bezpieczeństwa, dostępności, integralności i poufności danych i usług SaaS.</t>
  </si>
  <si>
    <t xml:space="preserve">Tak, w ramach wdrożenia certyfikacji ISO 22301 dla obszaru BCMS wykonano w Hadrone Sp. z o.o., pełną Analizę Wpływu na Biznes (BIA) dla obszarów, procesów i systemów wspomagających oraz dla produktów Hadrone (System Hadrone PPE i Hadrone SPM). Wyniki analizy BIA posłużyły do opracowania Strategii BCMS Hadrone oraz do opracowania odpowiednich Planów BCP i Planów DRP Hadrone. Plany BCP i DRP są testowane w cyklu rocznym, a wyniki testów są dostane dla klientów Hadrone w Hadrone Trust Center w trybie na żądanie. </t>
  </si>
  <si>
    <t>Tak, w ramach wykonanej Analizy Wpływu na Biznes (BIA), Hadrone Sp. z o.o. wyznaczył odpowiednie parametry RTO oraz RPO oraz MTD dla procesów komponentów wspomagających te procesy, które Hadrone zaklasyfikował jako krytyczne i ważne z punktu widzenia działań operacyjnych Hadrone. Parametry RTO, RPO i MTD pozwoliły na opracowanie Strategii BCMS Hadrone oraz do opracowania odpowiednich Planów BCP i Planów DRP Hadrone.</t>
  </si>
  <si>
    <t xml:space="preserve">Tak, Hadrone testuje Plany BCP i DRP w cyklu rocznym, a wyniki testów są dostępne dla klientów Hadrone w Hadrone Trust Center w trybie na żądanie. </t>
  </si>
  <si>
    <t>Tak, wykorzystana dla systemów Hadrone PPE i Hadrone SPM architektura zapewnia wysoką dostępność (H-A) oraz wspiera geo lokalizację infrastruktury IaaS i serwerów na których uruchomiane są systemy Hadrone PPE i Hadrone SPM.</t>
  </si>
  <si>
    <t>Tak, w Hadrone Sp. z o.o, powołano Koordynatora Ochrony Danych Osobowych, który pełni rolę IDO. Sama funkcja IDO nie jest zarejestrowana w UODO ponieważ Hadrone nie podlega wymogą rejestracji w UODO.</t>
  </si>
  <si>
    <t xml:space="preserve">Tak, zgodnie z wymaganiami obszaru PIMS (ISO 27701) oraz wymaganiami prawnymi GDPR/RODO, Hadrone Sp. z o.o., prowadzi Rejestr Czynności Przetwarzania (RCP) oraz Rejestr Kategorii Czynności (RKC) w ramach utrzymania zgodności z wymagania prawa i wymaganiami normy ISO 27701. Oba rejestry są utrzymywane na bieżąco przez Koordynatora Ochrony Danych Osobowych (KODO) Hadrone. </t>
  </si>
  <si>
    <t xml:space="preserve">Tak, zgodnie z wymaganiami obszaru PIMS (ISO 27701) oraz wymaganiami prawnymi GDPR/RODO, Hadrone Sp. z o.o., spełnia te wymagania. Więcej informacji n ten temat można przeczytać na stronie Hadrone: https://www.hadrone.com/pl/company/terms-and-policies </t>
  </si>
  <si>
    <t xml:space="preserve">Tak, zgodnie z Zasadami zachowania bezpieczeństwa i mechanizmów kontrolnych w ramach Zintegrowanego Systemu Zarządzania, Hadrone Sp. z o.o. stosuje zasadę Privacy by Design oraz Privacy by Default przy projektowaniu procesów organizacyjnych własncyh wewnątrz Hadrone Sp. z o.o. oraz dla systemów Hadrone PPE i Hadrone SPM. </t>
  </si>
  <si>
    <t xml:space="preserve">Tak, w Hadrone wyznaczono osobę odpowiedzialną za: a) bezpieczeństwo i ochronę danych osobowych w postaci Koordynatora Ochrony Danych Osobowych (KODO), b) osobę odpowiedzialną za bezpieczeństwo informacji w Hadrone tj. CISO Hadrone. Obie te osoby są w składzie Forum ds. ZSZ, kooperują ze osobą oraz się wzajemnie uzupełniają w obszarze ISMS i PIMS w ramach wdrożonego w Hadrone Zintegrowanego Systemu Zarządzania. </t>
  </si>
  <si>
    <t xml:space="preserve">Tak, Hadrone Sp. z o.o. przestrzega rygorystycznych wymagań związanych z usuwaniem danych klientów z baz dnaych systemów Hadrone PPE i Hadrone SPM. Ze względu na architekturę multi-assets oraz multi-tenency usuwanie danych wykonywane jest do 30 dni (zazwyczaj jest to 27 dni) kalendarzowych od czasu ustania kontraktu/umowy/subskrypcji z klientem (celu przetwarzania). Po tym czasie kasowane są również dane klienta, które były zapisane w bazie danych systemu Hadrone PPE / Hadrone SPM klienta oraz trwale usuwana jest para serwerów serwer webowy - baza dnaych. Zapasowe kopie dnaych z danymi klientów usuwane są do 3 dni kalendarzowych od usunięcia i pełnego skasowania instancji mutyi-assets i multi-tenancy klienta. Całość operacji nigdy nie przekracza wymaganych przez zapisy prawa 30 dni kalendarzowych od czasu ustania celu przetwarzania wynikającego z umowy, kontraktu czy subskrypcji. </t>
  </si>
  <si>
    <t>Tak, w cykl wytwórczy SDLC dla systemów Hadrone PPE i Hadrone SPM, firma wdrożyła weryfikację kodu, aplikacji oraz infrastruktury na zgodność ze standardem OWASP top 10 Web i OWASP top Ten Web API. Ponadto dodatkowo Hadrone weryfikuje swoje systemy Hadrone PPE/SPM pod kątem zagrożeń z zewnątrz poprzez cykliczne testy penetracyjne całego rozważania i Eko-systemu Hadrone PPE/SPM. Odpowiednie zapisy są utrzymywane, a raporty z testów penetracyjnych są udostępniane klientom Hadrone za pośrednictwem Hadrone Trust Center.</t>
  </si>
  <si>
    <t>Tak, w cyklu wytwórczym SDLC, w ramach okresowych testów penetracyjnych, firma Hadrone Sp. z o.o., wykonuje testy SAST oraz testy DAST własncyh systemów oferowanych klientom w modelu SaaS, tj.: Hadrone PPE i Hadrone SPM. Testy SAST i  DAST wykonywane są dla każdego release (SaaS, On-Prem) lub wraz z testami penetracyjnymi przynajmniej raz w roku kalendarzowym.</t>
  </si>
  <si>
    <t>Tak, Hadrone poprzez stosowanie wielu środowiska oddzielnie, nie wykorzystuje danych produkcyjnych do celów developerskich i testowych lub do celów demonstracyjnych własncyh produktów oferowanych klientom. Do tych celów Hadrone wykorzystuje syntetyczne dane (dummy data), które wytworzył na potrzeby własncyh działań developerskich, testowych lub demonstracyjnych dla produktów dostarczanych w modelu SaaS tj.: Hadrone PPE i Hadrone SPM.</t>
  </si>
  <si>
    <t xml:space="preserve">Tak, Hadrone Sp. z o.o, w ramach testów bezpieczeństwa oraz testów penetracyjnych, zleca specjalistycznym firmom zewnętrznym, dodatkowe testy bibliotek w ramach skanowania SCA. Skanowanie SCA jest elementem uzupełniającym testy penetracyjne i jest dokonywane co najmniej raz w roku.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</si>
</sst>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6"/>
      <color rgb="FF1F4E79"/>
      <name val="Segoe UI"/>
    </font>
    <font>
      <i/>
      <sz val="11"/>
      <color rgb="FF595959"/>
      <name val="Segoe UI"/>
    </font>
    <font>
      <b/>
      <sz val="10"/>
      <color rgb="FF000000"/>
      <name val="Segoe UI"/>
    </font>
    <font>
      <sz val="10"/>
      <color rgb="FF000000"/>
      <name val="Segoe UI"/>
    </font>
    <font>
      <b/>
      <sz val="12"/>
      <color rgb="FF1F4E79"/>
      <name val="Segoe UI"/>
    </font>
    <font>
      <b/>
      <sz val="10"/>
      <color rgb="FFFFFFFF"/>
      <name val="Segoe UI"/>
    </font>
    <font>
      <b/>
      <sz val="9"/>
      <color rgb="FF595959"/>
      <name val="Segoe UI"/>
    </font>
    <font>
      <b/>
      <sz val="22"/>
      <color rgb="FF1F4E79"/>
      <name val="Segoe UI"/>
    </font>
    <font>
      <i/>
      <sz val="9"/>
      <color rgb="FF595959"/>
      <name val="Segoe UI"/>
    </font>
    <font>
      <sz val="10"/>
      <color rgb="FF000000"/>
      <name val="Segoe UI"/>
      <family val="2"/>
      <charset val="238"/>
    </font>
  </fonts>
  <fills count="6">
    <fill>
      <patternFill patternType="none"/>
    </fill>
    <fill>
      <patternFill patternType="gray125"/>
    </fill>
    <fill>
      <patternFill patternType="solid">
        <fgColor rgb="FF1F4E79"/>
        <bgColor rgb="FF1F4E79"/>
      </patternFill>
    </fill>
    <fill>
      <patternFill patternType="solid">
        <fgColor rgb="FFD9E1F2"/>
        <bgColor rgb="FFD9E1F2"/>
      </patternFill>
    </fill>
    <fill>
      <patternFill patternType="solid">
        <fgColor rgb="FFF8F9FA"/>
        <bgColor rgb="FFF8F9FA"/>
      </patternFill>
    </fill>
    <fill>
      <patternFill patternType="solid">
        <fgColor rgb="FFF2F5F9"/>
        <bgColor rgb="FFF2F5F9"/>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applyAlignment="1">
      <alignment horizontal="center" vertical="center" wrapText="1"/>
    </xf>
    <xf numFmtId="0" fontId="4" fillId="0" borderId="1" xfId="0" applyFont="1" applyBorder="1"/>
    <xf numFmtId="0" fontId="3"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3" fillId="0" borderId="1" xfId="0" applyFont="1" applyBorder="1"/>
    <xf numFmtId="164" fontId="3" fillId="0" borderId="1" xfId="0" applyNumberFormat="1" applyFont="1" applyBorder="1" applyAlignment="1">
      <alignment horizontal="center" vertical="center" wrapText="1"/>
    </xf>
    <xf numFmtId="0" fontId="9" fillId="0" borderId="0" xfId="0" applyFont="1"/>
    <xf numFmtId="0" fontId="4"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xf numFmtId="0" fontId="4" fillId="5" borderId="1" xfId="0" applyFont="1" applyFill="1" applyBorder="1" applyAlignment="1">
      <alignment horizontal="center" vertical="center" wrapText="1"/>
    </xf>
    <xf numFmtId="0" fontId="0" fillId="0" borderId="0" xfId="0" applyAlignment="1">
      <alignment wrapText="1"/>
    </xf>
    <xf numFmtId="0" fontId="4" fillId="0" borderId="1" xfId="0" applyFont="1" applyBorder="1" applyAlignment="1">
      <alignment horizontal="left" vertical="center" wrapText="1"/>
    </xf>
    <xf numFmtId="0" fontId="4" fillId="5" borderId="1" xfId="0" applyFont="1" applyFill="1" applyBorder="1" applyAlignment="1">
      <alignment horizontal="center" vertical="center"/>
    </xf>
    <xf numFmtId="0" fontId="6" fillId="2" borderId="0" xfId="0" applyFont="1" applyFill="1" applyAlignment="1">
      <alignment horizontal="left" vertical="center" wrapText="1"/>
    </xf>
    <xf numFmtId="0" fontId="0" fillId="0" borderId="0" xfId="0" applyAlignment="1">
      <alignment horizontal="lef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left" vertical="center"/>
    </xf>
    <xf numFmtId="0" fontId="4" fillId="5" borderId="1" xfId="0" applyFont="1" applyFill="1" applyBorder="1" applyAlignment="1">
      <alignment horizontal="left" vertical="center"/>
    </xf>
    <xf numFmtId="164" fontId="8" fillId="4" borderId="0" xfId="0" applyNumberFormat="1" applyFont="1" applyFill="1" applyAlignment="1">
      <alignment horizontal="center" vertical="center" wrapText="1"/>
    </xf>
    <xf numFmtId="0" fontId="0" fillId="0" borderId="0" xfId="0"/>
    <xf numFmtId="0" fontId="7" fillId="3" borderId="0" xfId="0" applyFont="1" applyFill="1" applyAlignment="1">
      <alignment horizontal="center" vertical="center" wrapText="1"/>
    </xf>
    <xf numFmtId="0" fontId="10" fillId="0" borderId="1" xfId="0" applyFont="1" applyBorder="1" applyAlignment="1">
      <alignment horizontal="left" vertical="center" wrapText="1"/>
    </xf>
    <xf numFmtId="0" fontId="10" fillId="5" borderId="1" xfId="0" applyFont="1" applyFill="1" applyBorder="1" applyAlignment="1">
      <alignment horizontal="left"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workbookViewId="0">
      <selection activeCell="C11" sqref="C11"/>
    </sheetView>
  </sheetViews>
  <sheetFormatPr defaultRowHeight="15" x14ac:dyDescent="0.25"/>
  <cols>
    <col min="1" max="1" width="30" customWidth="1"/>
    <col min="2" max="2" width="18" customWidth="1"/>
    <col min="3" max="3" width="16" customWidth="1"/>
    <col min="4" max="4" width="5" customWidth="1"/>
    <col min="5" max="7" width="22" customWidth="1"/>
  </cols>
  <sheetData>
    <row r="1" spans="1:7" ht="25.5" x14ac:dyDescent="0.5">
      <c r="A1" s="1" t="s">
        <v>0</v>
      </c>
    </row>
    <row r="2" spans="1:7" ht="16.5" x14ac:dyDescent="0.3">
      <c r="A2" s="2" t="s">
        <v>1</v>
      </c>
    </row>
    <row r="4" spans="1:7" x14ac:dyDescent="0.25">
      <c r="A4" s="3" t="s">
        <v>2</v>
      </c>
      <c r="B4" s="4" t="s">
        <v>3</v>
      </c>
      <c r="E4" s="27" t="s">
        <v>4</v>
      </c>
      <c r="F4" s="26"/>
      <c r="G4" s="26"/>
    </row>
    <row r="5" spans="1:7" x14ac:dyDescent="0.25">
      <c r="A5" s="3" t="s">
        <v>5</v>
      </c>
      <c r="B5" s="4" t="s">
        <v>6</v>
      </c>
      <c r="E5" s="26"/>
      <c r="F5" s="26"/>
      <c r="G5" s="26"/>
    </row>
    <row r="6" spans="1:7" x14ac:dyDescent="0.25">
      <c r="A6" s="3" t="s">
        <v>7</v>
      </c>
      <c r="B6" s="4" t="s">
        <v>8</v>
      </c>
      <c r="E6" s="25">
        <f>(B11 + B12*0.5) / (SUM(B11:B15) - B14)</f>
        <v>1</v>
      </c>
      <c r="F6" s="26"/>
      <c r="G6" s="26"/>
    </row>
    <row r="7" spans="1:7" x14ac:dyDescent="0.25">
      <c r="A7" s="3" t="s">
        <v>9</v>
      </c>
      <c r="B7" s="4" t="s">
        <v>10</v>
      </c>
      <c r="E7" s="26"/>
      <c r="F7" s="26"/>
      <c r="G7" s="26"/>
    </row>
    <row r="9" spans="1:7" ht="17.25" x14ac:dyDescent="0.3">
      <c r="A9" s="5" t="s">
        <v>11</v>
      </c>
    </row>
    <row r="10" spans="1:7" x14ac:dyDescent="0.25">
      <c r="A10" s="6" t="s">
        <v>12</v>
      </c>
      <c r="B10" s="6" t="s">
        <v>13</v>
      </c>
      <c r="C10" s="6" t="s">
        <v>14</v>
      </c>
    </row>
    <row r="11" spans="1:7" x14ac:dyDescent="0.25">
      <c r="A11" s="7" t="s">
        <v>15</v>
      </c>
      <c r="B11" s="8">
        <f>COUNTIF('Kwestionariusz SIG Light'!F4:F51, "Tak")</f>
        <v>48</v>
      </c>
      <c r="C11" s="9">
        <f>B11/SUM(B$11:B$15)</f>
        <v>1</v>
      </c>
    </row>
    <row r="12" spans="1:7" x14ac:dyDescent="0.25">
      <c r="A12" s="7" t="s">
        <v>16</v>
      </c>
      <c r="B12" s="8">
        <f>COUNTIF('Kwestionariusz SIG Light'!F4:F51, "Częściowo")</f>
        <v>0</v>
      </c>
      <c r="C12" s="9">
        <f>B12/SUM(B$11:B$15)</f>
        <v>0</v>
      </c>
    </row>
    <row r="13" spans="1:7" x14ac:dyDescent="0.25">
      <c r="A13" s="7" t="s">
        <v>17</v>
      </c>
      <c r="B13" s="8">
        <f>COUNTIF('Kwestionariusz SIG Light'!F4:F51, "Nie")</f>
        <v>0</v>
      </c>
      <c r="C13" s="9">
        <f>B13/SUM(B$11:B$15)</f>
        <v>0</v>
      </c>
    </row>
    <row r="14" spans="1:7" x14ac:dyDescent="0.25">
      <c r="A14" s="7" t="s">
        <v>18</v>
      </c>
      <c r="B14" s="8">
        <f>COUNTIF('Kwestionariusz SIG Light'!F4:F51, "Nie dotyczy")</f>
        <v>0</v>
      </c>
      <c r="C14" s="9">
        <f>B14/SUM(B$11:B$15)</f>
        <v>0</v>
      </c>
    </row>
    <row r="15" spans="1:7" x14ac:dyDescent="0.25">
      <c r="A15" s="7" t="s">
        <v>19</v>
      </c>
      <c r="B15" s="8">
        <f>COUNTIF('Kwestionariusz SIG Light'!F4:F53, " Do uzupełnienia") + COUNTBLANK('Kwestionariusz SIG Light'!F4:F51)</f>
        <v>0</v>
      </c>
      <c r="C15" s="9">
        <f>B15/SUM(B$11:B$15)</f>
        <v>0</v>
      </c>
    </row>
    <row r="16" spans="1:7" x14ac:dyDescent="0.25">
      <c r="A16" s="10" t="s">
        <v>20</v>
      </c>
      <c r="B16" s="8">
        <f>SUM(B11:B15)</f>
        <v>48</v>
      </c>
      <c r="C16" s="11">
        <f>SUM(C11:C15)</f>
        <v>1</v>
      </c>
    </row>
    <row r="19" spans="1:1" x14ac:dyDescent="0.25">
      <c r="A19" s="3" t="s">
        <v>21</v>
      </c>
    </row>
    <row r="20" spans="1:1" x14ac:dyDescent="0.25">
      <c r="A20" s="12" t="s">
        <v>22</v>
      </c>
    </row>
    <row r="21" spans="1:1" x14ac:dyDescent="0.25">
      <c r="A21" s="12" t="s">
        <v>23</v>
      </c>
    </row>
    <row r="22" spans="1:1" x14ac:dyDescent="0.25">
      <c r="A22" s="12" t="s">
        <v>24</v>
      </c>
    </row>
    <row r="23" spans="1:1" x14ac:dyDescent="0.25">
      <c r="A23" s="12" t="s">
        <v>25</v>
      </c>
    </row>
    <row r="24" spans="1:1" x14ac:dyDescent="0.25">
      <c r="A24" s="12" t="s">
        <v>26</v>
      </c>
    </row>
  </sheetData>
  <sheetProtection algorithmName="SHA-512" hashValue="IZjJlQftFirmrEgSioooagzLkyU5goVkfW85gx135+/PsGfA9G+KZotFkvxcIk/OGep5n9qt1vVb8HG9K2955w==" saltValue="5MZzk2AXpL5tIiN2oW7ZKQ==" spinCount="100000" sheet="1" formatCells="0" formatColumns="0" formatRows="0" insertColumns="0" insertRows="0" insertHyperlinks="0" deleteColumns="0" deleteRows="0" sort="0" autoFilter="0" pivotTables="0"/>
  <mergeCells count="2">
    <mergeCell ref="E6:G7"/>
    <mergeCell ref="E4:G5"/>
  </mergeCells>
  <pageMargins left="0.75" right="0.75" top="1" bottom="1" header="0.5" footer="0.5"/>
  <headerFooter>
    <oddHeader>&amp;C&amp;"Aptos"&amp;8&amp;K000000 General / Ogólne&amp;1#_x000D_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43B8-3901-4819-8319-F59A5802460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1"/>
  <sheetViews>
    <sheetView zoomScale="136" workbookViewId="0">
      <selection activeCell="G4" sqref="G4"/>
    </sheetView>
  </sheetViews>
  <sheetFormatPr defaultRowHeight="15" x14ac:dyDescent="0.25"/>
  <cols>
    <col min="1" max="1" width="6" customWidth="1"/>
    <col min="2" max="2" width="26" customWidth="1"/>
    <col min="3" max="3" width="10" customWidth="1"/>
    <col min="4" max="4" width="55" style="21" customWidth="1"/>
    <col min="5" max="5" width="26.140625" style="17" customWidth="1"/>
    <col min="6" max="6" width="16" customWidth="1"/>
    <col min="7" max="7" width="74.28515625" style="21" customWidth="1"/>
    <col min="8" max="8" width="14" customWidth="1"/>
  </cols>
  <sheetData>
    <row r="1" spans="1:8" ht="25.5" x14ac:dyDescent="0.5">
      <c r="A1" s="1" t="s">
        <v>339</v>
      </c>
    </row>
    <row r="2" spans="1:8" ht="16.5" x14ac:dyDescent="0.3">
      <c r="A2" s="2" t="s">
        <v>27</v>
      </c>
    </row>
    <row r="3" spans="1:8" ht="28.5" x14ac:dyDescent="0.25">
      <c r="A3" s="6" t="s">
        <v>28</v>
      </c>
      <c r="B3" s="6" t="s">
        <v>29</v>
      </c>
      <c r="C3" s="6" t="s">
        <v>30</v>
      </c>
      <c r="D3" s="20" t="s">
        <v>31</v>
      </c>
      <c r="E3" s="6" t="s">
        <v>32</v>
      </c>
      <c r="F3" s="6" t="s">
        <v>33</v>
      </c>
      <c r="G3" s="20" t="s">
        <v>34</v>
      </c>
      <c r="H3" s="6" t="s">
        <v>35</v>
      </c>
    </row>
    <row r="4" spans="1:8" ht="57" x14ac:dyDescent="0.25">
      <c r="A4" s="8">
        <v>1</v>
      </c>
      <c r="B4" s="23" t="s">
        <v>36</v>
      </c>
      <c r="C4" s="8" t="s">
        <v>37</v>
      </c>
      <c r="D4" s="18" t="s">
        <v>340</v>
      </c>
      <c r="E4" s="13" t="s">
        <v>38</v>
      </c>
      <c r="F4" s="13" t="s">
        <v>335</v>
      </c>
      <c r="G4" s="28" t="s">
        <v>345</v>
      </c>
      <c r="H4" s="8" t="s">
        <v>39</v>
      </c>
    </row>
    <row r="5" spans="1:8" ht="85.5" x14ac:dyDescent="0.25">
      <c r="A5" s="14">
        <v>2</v>
      </c>
      <c r="B5" s="24" t="s">
        <v>36</v>
      </c>
      <c r="C5" s="14" t="s">
        <v>40</v>
      </c>
      <c r="D5" s="22" t="s">
        <v>41</v>
      </c>
      <c r="E5" s="16" t="s">
        <v>42</v>
      </c>
      <c r="F5" s="19" t="s">
        <v>335</v>
      </c>
      <c r="G5" s="29" t="s">
        <v>385</v>
      </c>
      <c r="H5" s="14" t="s">
        <v>39</v>
      </c>
    </row>
    <row r="6" spans="1:8" ht="71.25" x14ac:dyDescent="0.25">
      <c r="A6" s="8">
        <v>3</v>
      </c>
      <c r="B6" s="23" t="s">
        <v>36</v>
      </c>
      <c r="C6" s="8" t="s">
        <v>43</v>
      </c>
      <c r="D6" s="18" t="s">
        <v>341</v>
      </c>
      <c r="E6" s="13" t="s">
        <v>44</v>
      </c>
      <c r="F6" s="13" t="s">
        <v>335</v>
      </c>
      <c r="G6" s="28" t="s">
        <v>346</v>
      </c>
      <c r="H6" s="8" t="s">
        <v>39</v>
      </c>
    </row>
    <row r="7" spans="1:8" ht="114" x14ac:dyDescent="0.25">
      <c r="A7" s="14">
        <v>4</v>
      </c>
      <c r="B7" s="24" t="s">
        <v>36</v>
      </c>
      <c r="C7" s="14" t="s">
        <v>45</v>
      </c>
      <c r="D7" s="22" t="s">
        <v>46</v>
      </c>
      <c r="E7" s="16" t="s">
        <v>47</v>
      </c>
      <c r="F7" s="19" t="s">
        <v>335</v>
      </c>
      <c r="G7" s="29" t="s">
        <v>347</v>
      </c>
      <c r="H7" s="14" t="s">
        <v>48</v>
      </c>
    </row>
    <row r="8" spans="1:8" ht="85.5" x14ac:dyDescent="0.25">
      <c r="A8" s="8">
        <v>5</v>
      </c>
      <c r="B8" s="23" t="s">
        <v>49</v>
      </c>
      <c r="C8" s="8" t="s">
        <v>50</v>
      </c>
      <c r="D8" s="18" t="s">
        <v>51</v>
      </c>
      <c r="E8" s="13" t="s">
        <v>52</v>
      </c>
      <c r="F8" s="13" t="s">
        <v>335</v>
      </c>
      <c r="G8" s="28" t="s">
        <v>348</v>
      </c>
      <c r="H8" s="8" t="s">
        <v>48</v>
      </c>
    </row>
    <row r="9" spans="1:8" ht="71.25" x14ac:dyDescent="0.25">
      <c r="A9" s="14">
        <v>6</v>
      </c>
      <c r="B9" s="24" t="s">
        <v>49</v>
      </c>
      <c r="C9" s="14" t="s">
        <v>53</v>
      </c>
      <c r="D9" s="22" t="s">
        <v>54</v>
      </c>
      <c r="E9" s="16" t="s">
        <v>55</v>
      </c>
      <c r="F9" s="19" t="s">
        <v>335</v>
      </c>
      <c r="G9" s="29" t="s">
        <v>349</v>
      </c>
      <c r="H9" s="14" t="s">
        <v>48</v>
      </c>
    </row>
    <row r="10" spans="1:8" ht="114" x14ac:dyDescent="0.25">
      <c r="A10" s="8">
        <v>7</v>
      </c>
      <c r="B10" s="23" t="s">
        <v>49</v>
      </c>
      <c r="C10" s="8" t="s">
        <v>56</v>
      </c>
      <c r="D10" s="18" t="s">
        <v>57</v>
      </c>
      <c r="E10" s="13" t="s">
        <v>58</v>
      </c>
      <c r="F10" s="13" t="s">
        <v>335</v>
      </c>
      <c r="G10" s="28" t="s">
        <v>350</v>
      </c>
      <c r="H10" s="8" t="s">
        <v>39</v>
      </c>
    </row>
    <row r="11" spans="1:8" ht="71.25" x14ac:dyDescent="0.25">
      <c r="A11" s="14">
        <v>8</v>
      </c>
      <c r="B11" s="24" t="s">
        <v>49</v>
      </c>
      <c r="C11" s="14" t="s">
        <v>59</v>
      </c>
      <c r="D11" s="22" t="s">
        <v>60</v>
      </c>
      <c r="E11" s="16" t="s">
        <v>61</v>
      </c>
      <c r="F11" s="19" t="s">
        <v>335</v>
      </c>
      <c r="G11" s="29" t="s">
        <v>351</v>
      </c>
      <c r="H11" s="14" t="s">
        <v>39</v>
      </c>
    </row>
    <row r="12" spans="1:8" ht="142.5" x14ac:dyDescent="0.25">
      <c r="A12" s="8">
        <v>9</v>
      </c>
      <c r="B12" s="23" t="s">
        <v>62</v>
      </c>
      <c r="C12" s="8" t="s">
        <v>63</v>
      </c>
      <c r="D12" s="18" t="s">
        <v>64</v>
      </c>
      <c r="E12" s="13" t="s">
        <v>65</v>
      </c>
      <c r="F12" s="13" t="s">
        <v>335</v>
      </c>
      <c r="G12" s="28" t="s">
        <v>352</v>
      </c>
      <c r="H12" s="8" t="s">
        <v>39</v>
      </c>
    </row>
    <row r="13" spans="1:8" ht="142.5" x14ac:dyDescent="0.25">
      <c r="A13" s="14">
        <v>10</v>
      </c>
      <c r="B13" s="24" t="s">
        <v>62</v>
      </c>
      <c r="C13" s="14" t="s">
        <v>66</v>
      </c>
      <c r="D13" s="22" t="s">
        <v>336</v>
      </c>
      <c r="E13" s="16" t="s">
        <v>67</v>
      </c>
      <c r="F13" s="19" t="s">
        <v>335</v>
      </c>
      <c r="G13" s="29" t="s">
        <v>353</v>
      </c>
      <c r="H13" s="14" t="s">
        <v>48</v>
      </c>
    </row>
    <row r="14" spans="1:8" ht="228" x14ac:dyDescent="0.25">
      <c r="A14" s="8">
        <v>11</v>
      </c>
      <c r="B14" s="23" t="s">
        <v>62</v>
      </c>
      <c r="C14" s="8" t="s">
        <v>68</v>
      </c>
      <c r="D14" s="18" t="s">
        <v>69</v>
      </c>
      <c r="E14" s="13" t="s">
        <v>70</v>
      </c>
      <c r="F14" s="13" t="s">
        <v>335</v>
      </c>
      <c r="G14" s="28" t="s">
        <v>354</v>
      </c>
      <c r="H14" s="8" t="s">
        <v>39</v>
      </c>
    </row>
    <row r="15" spans="1:8" ht="114" x14ac:dyDescent="0.25">
      <c r="A15" s="14">
        <v>12</v>
      </c>
      <c r="B15" s="24" t="s">
        <v>71</v>
      </c>
      <c r="C15" s="14" t="s">
        <v>72</v>
      </c>
      <c r="D15" s="22" t="s">
        <v>73</v>
      </c>
      <c r="E15" s="16" t="s">
        <v>74</v>
      </c>
      <c r="F15" s="19" t="s">
        <v>335</v>
      </c>
      <c r="G15" s="29" t="s">
        <v>355</v>
      </c>
      <c r="H15" s="14" t="s">
        <v>39</v>
      </c>
    </row>
    <row r="16" spans="1:8" ht="128.25" x14ac:dyDescent="0.25">
      <c r="A16" s="8">
        <v>13</v>
      </c>
      <c r="B16" s="23" t="s">
        <v>71</v>
      </c>
      <c r="C16" s="8" t="s">
        <v>75</v>
      </c>
      <c r="D16" s="18" t="s">
        <v>76</v>
      </c>
      <c r="E16" s="13" t="s">
        <v>77</v>
      </c>
      <c r="F16" s="13" t="s">
        <v>335</v>
      </c>
      <c r="G16" s="28" t="s">
        <v>356</v>
      </c>
      <c r="H16" s="8" t="s">
        <v>78</v>
      </c>
    </row>
    <row r="17" spans="1:8" ht="71.25" x14ac:dyDescent="0.25">
      <c r="A17" s="14">
        <v>14</v>
      </c>
      <c r="B17" s="24" t="s">
        <v>71</v>
      </c>
      <c r="C17" s="14" t="s">
        <v>79</v>
      </c>
      <c r="D17" s="22" t="s">
        <v>337</v>
      </c>
      <c r="E17" s="16" t="s">
        <v>80</v>
      </c>
      <c r="F17" s="19" t="s">
        <v>335</v>
      </c>
      <c r="G17" s="29" t="s">
        <v>357</v>
      </c>
      <c r="H17" s="14" t="s">
        <v>48</v>
      </c>
    </row>
    <row r="18" spans="1:8" ht="99.75" x14ac:dyDescent="0.25">
      <c r="A18" s="8">
        <v>15</v>
      </c>
      <c r="B18" s="23" t="s">
        <v>71</v>
      </c>
      <c r="C18" s="8" t="s">
        <v>81</v>
      </c>
      <c r="D18" s="18" t="s">
        <v>82</v>
      </c>
      <c r="E18" s="13" t="s">
        <v>83</v>
      </c>
      <c r="F18" s="13" t="s">
        <v>335</v>
      </c>
      <c r="G18" s="28" t="s">
        <v>358</v>
      </c>
      <c r="H18" s="8" t="s">
        <v>48</v>
      </c>
    </row>
    <row r="19" spans="1:8" ht="71.25" x14ac:dyDescent="0.25">
      <c r="A19" s="14">
        <v>16</v>
      </c>
      <c r="B19" s="24" t="s">
        <v>84</v>
      </c>
      <c r="C19" s="14" t="s">
        <v>85</v>
      </c>
      <c r="D19" s="22" t="s">
        <v>86</v>
      </c>
      <c r="E19" s="16" t="s">
        <v>87</v>
      </c>
      <c r="F19" s="19" t="s">
        <v>335</v>
      </c>
      <c r="G19" s="29" t="s">
        <v>359</v>
      </c>
      <c r="H19" s="14" t="s">
        <v>78</v>
      </c>
    </row>
    <row r="20" spans="1:8" ht="114" x14ac:dyDescent="0.25">
      <c r="A20" s="8">
        <v>17</v>
      </c>
      <c r="B20" s="23" t="s">
        <v>84</v>
      </c>
      <c r="C20" s="8" t="s">
        <v>88</v>
      </c>
      <c r="D20" s="18" t="s">
        <v>89</v>
      </c>
      <c r="E20" s="13" t="s">
        <v>87</v>
      </c>
      <c r="F20" s="13" t="s">
        <v>335</v>
      </c>
      <c r="G20" s="28" t="s">
        <v>360</v>
      </c>
      <c r="H20" s="8" t="s">
        <v>78</v>
      </c>
    </row>
    <row r="21" spans="1:8" ht="213.75" x14ac:dyDescent="0.25">
      <c r="A21" s="14">
        <v>18</v>
      </c>
      <c r="B21" s="24" t="s">
        <v>84</v>
      </c>
      <c r="C21" s="14" t="s">
        <v>90</v>
      </c>
      <c r="D21" s="22" t="s">
        <v>91</v>
      </c>
      <c r="E21" s="16" t="s">
        <v>92</v>
      </c>
      <c r="F21" s="19" t="s">
        <v>335</v>
      </c>
      <c r="G21" s="29" t="s">
        <v>361</v>
      </c>
      <c r="H21" s="14" t="s">
        <v>39</v>
      </c>
    </row>
    <row r="22" spans="1:8" ht="128.25" x14ac:dyDescent="0.25">
      <c r="A22" s="8">
        <v>19</v>
      </c>
      <c r="B22" s="23" t="s">
        <v>93</v>
      </c>
      <c r="C22" s="8" t="s">
        <v>94</v>
      </c>
      <c r="D22" s="18" t="s">
        <v>95</v>
      </c>
      <c r="E22" s="13" t="s">
        <v>96</v>
      </c>
      <c r="F22" s="13" t="s">
        <v>335</v>
      </c>
      <c r="G22" s="28" t="s">
        <v>362</v>
      </c>
      <c r="H22" s="8" t="s">
        <v>48</v>
      </c>
    </row>
    <row r="23" spans="1:8" ht="128.25" x14ac:dyDescent="0.25">
      <c r="A23" s="14">
        <v>20</v>
      </c>
      <c r="B23" s="24" t="s">
        <v>93</v>
      </c>
      <c r="C23" s="14" t="s">
        <v>97</v>
      </c>
      <c r="D23" s="22" t="s">
        <v>98</v>
      </c>
      <c r="E23" s="16" t="s">
        <v>99</v>
      </c>
      <c r="F23" s="19" t="s">
        <v>335</v>
      </c>
      <c r="G23" s="29" t="s">
        <v>342</v>
      </c>
      <c r="H23" s="14" t="s">
        <v>48</v>
      </c>
    </row>
    <row r="24" spans="1:8" ht="128.25" x14ac:dyDescent="0.25">
      <c r="A24" s="8">
        <v>21</v>
      </c>
      <c r="B24" s="23" t="s">
        <v>100</v>
      </c>
      <c r="C24" s="8" t="s">
        <v>101</v>
      </c>
      <c r="D24" s="18" t="s">
        <v>102</v>
      </c>
      <c r="E24" s="13" t="s">
        <v>103</v>
      </c>
      <c r="F24" s="13" t="s">
        <v>335</v>
      </c>
      <c r="G24" s="28" t="s">
        <v>363</v>
      </c>
      <c r="H24" s="8" t="s">
        <v>39</v>
      </c>
    </row>
    <row r="25" spans="1:8" ht="114" x14ac:dyDescent="0.25">
      <c r="A25" s="14">
        <v>22</v>
      </c>
      <c r="B25" s="24" t="s">
        <v>100</v>
      </c>
      <c r="C25" s="14" t="s">
        <v>104</v>
      </c>
      <c r="D25" s="22" t="s">
        <v>105</v>
      </c>
      <c r="E25" s="16" t="s">
        <v>106</v>
      </c>
      <c r="F25" s="19" t="s">
        <v>335</v>
      </c>
      <c r="G25" s="29" t="s">
        <v>364</v>
      </c>
      <c r="H25" s="14" t="s">
        <v>39</v>
      </c>
    </row>
    <row r="26" spans="1:8" ht="128.25" x14ac:dyDescent="0.25">
      <c r="A26" s="8">
        <v>23</v>
      </c>
      <c r="B26" s="23" t="s">
        <v>100</v>
      </c>
      <c r="C26" s="8" t="s">
        <v>107</v>
      </c>
      <c r="D26" s="18" t="s">
        <v>108</v>
      </c>
      <c r="E26" s="13" t="s">
        <v>109</v>
      </c>
      <c r="F26" s="13" t="s">
        <v>335</v>
      </c>
      <c r="G26" s="28" t="s">
        <v>365</v>
      </c>
      <c r="H26" s="8" t="s">
        <v>78</v>
      </c>
    </row>
    <row r="27" spans="1:8" ht="171" x14ac:dyDescent="0.25">
      <c r="A27" s="14">
        <v>24</v>
      </c>
      <c r="B27" s="24" t="s">
        <v>100</v>
      </c>
      <c r="C27" s="14" t="s">
        <v>110</v>
      </c>
      <c r="D27" s="22" t="s">
        <v>111</v>
      </c>
      <c r="E27" s="16" t="s">
        <v>112</v>
      </c>
      <c r="F27" s="19" t="s">
        <v>335</v>
      </c>
      <c r="G27" s="29" t="s">
        <v>366</v>
      </c>
      <c r="H27" s="14" t="s">
        <v>39</v>
      </c>
    </row>
    <row r="28" spans="1:8" ht="71.25" x14ac:dyDescent="0.25">
      <c r="A28" s="8">
        <v>25</v>
      </c>
      <c r="B28" s="23" t="s">
        <v>100</v>
      </c>
      <c r="C28" s="8" t="s">
        <v>113</v>
      </c>
      <c r="D28" s="18" t="s">
        <v>114</v>
      </c>
      <c r="E28" s="13" t="s">
        <v>115</v>
      </c>
      <c r="F28" s="13" t="s">
        <v>335</v>
      </c>
      <c r="G28" s="28" t="s">
        <v>367</v>
      </c>
      <c r="H28" s="8" t="s">
        <v>39</v>
      </c>
    </row>
    <row r="29" spans="1:8" ht="99.75" x14ac:dyDescent="0.25">
      <c r="A29" s="14">
        <v>26</v>
      </c>
      <c r="B29" s="24" t="s">
        <v>100</v>
      </c>
      <c r="C29" s="14" t="s">
        <v>116</v>
      </c>
      <c r="D29" s="22" t="s">
        <v>117</v>
      </c>
      <c r="E29" s="16" t="s">
        <v>103</v>
      </c>
      <c r="F29" s="19" t="s">
        <v>335</v>
      </c>
      <c r="G29" s="29" t="s">
        <v>368</v>
      </c>
      <c r="H29" s="14" t="s">
        <v>39</v>
      </c>
    </row>
    <row r="30" spans="1:8" ht="171" x14ac:dyDescent="0.25">
      <c r="A30" s="8">
        <v>27</v>
      </c>
      <c r="B30" s="23" t="s">
        <v>118</v>
      </c>
      <c r="C30" s="8" t="s">
        <v>119</v>
      </c>
      <c r="D30" s="18" t="s">
        <v>338</v>
      </c>
      <c r="E30" s="13" t="s">
        <v>120</v>
      </c>
      <c r="F30" s="13" t="s">
        <v>335</v>
      </c>
      <c r="G30" s="28" t="s">
        <v>369</v>
      </c>
      <c r="H30" s="8" t="s">
        <v>78</v>
      </c>
    </row>
    <row r="31" spans="1:8" ht="114" x14ac:dyDescent="0.25">
      <c r="A31" s="14">
        <v>28</v>
      </c>
      <c r="B31" s="24" t="s">
        <v>118</v>
      </c>
      <c r="C31" s="14" t="s">
        <v>121</v>
      </c>
      <c r="D31" s="22" t="s">
        <v>122</v>
      </c>
      <c r="E31" s="16" t="s">
        <v>123</v>
      </c>
      <c r="F31" s="19" t="s">
        <v>335</v>
      </c>
      <c r="G31" s="29" t="s">
        <v>370</v>
      </c>
      <c r="H31" s="14" t="s">
        <v>39</v>
      </c>
    </row>
    <row r="32" spans="1:8" ht="142.5" x14ac:dyDescent="0.25">
      <c r="A32" s="8">
        <v>29</v>
      </c>
      <c r="B32" s="23" t="s">
        <v>118</v>
      </c>
      <c r="C32" s="8" t="s">
        <v>124</v>
      </c>
      <c r="D32" s="18" t="s">
        <v>125</v>
      </c>
      <c r="E32" s="13" t="s">
        <v>126</v>
      </c>
      <c r="F32" s="13" t="s">
        <v>335</v>
      </c>
      <c r="G32" s="28" t="s">
        <v>371</v>
      </c>
      <c r="H32" s="8" t="s">
        <v>39</v>
      </c>
    </row>
    <row r="33" spans="1:8" ht="85.5" x14ac:dyDescent="0.25">
      <c r="A33" s="14">
        <v>30</v>
      </c>
      <c r="B33" s="24" t="s">
        <v>118</v>
      </c>
      <c r="C33" s="14" t="s">
        <v>127</v>
      </c>
      <c r="D33" s="29" t="s">
        <v>372</v>
      </c>
      <c r="E33" s="16" t="s">
        <v>128</v>
      </c>
      <c r="F33" s="19" t="s">
        <v>335</v>
      </c>
      <c r="G33" s="29" t="s">
        <v>373</v>
      </c>
      <c r="H33" s="14" t="s">
        <v>48</v>
      </c>
    </row>
    <row r="34" spans="1:8" ht="71.25" x14ac:dyDescent="0.25">
      <c r="A34" s="8">
        <v>31</v>
      </c>
      <c r="B34" s="23" t="s">
        <v>129</v>
      </c>
      <c r="C34" s="8" t="s">
        <v>130</v>
      </c>
      <c r="D34" s="18" t="s">
        <v>131</v>
      </c>
      <c r="E34" s="13" t="s">
        <v>132</v>
      </c>
      <c r="F34" s="13" t="s">
        <v>335</v>
      </c>
      <c r="G34" s="28" t="s">
        <v>374</v>
      </c>
      <c r="H34" s="8" t="s">
        <v>39</v>
      </c>
    </row>
    <row r="35" spans="1:8" ht="85.5" x14ac:dyDescent="0.25">
      <c r="A35" s="14">
        <v>32</v>
      </c>
      <c r="B35" s="24" t="s">
        <v>129</v>
      </c>
      <c r="C35" s="14" t="s">
        <v>133</v>
      </c>
      <c r="D35" s="22" t="s">
        <v>134</v>
      </c>
      <c r="E35" s="16" t="s">
        <v>135</v>
      </c>
      <c r="F35" s="19" t="s">
        <v>335</v>
      </c>
      <c r="G35" s="29" t="s">
        <v>375</v>
      </c>
      <c r="H35" s="14" t="s">
        <v>78</v>
      </c>
    </row>
    <row r="36" spans="1:8" ht="114" x14ac:dyDescent="0.25">
      <c r="A36" s="8">
        <v>33</v>
      </c>
      <c r="B36" s="23" t="s">
        <v>129</v>
      </c>
      <c r="C36" s="8" t="s">
        <v>136</v>
      </c>
      <c r="D36" s="18" t="s">
        <v>137</v>
      </c>
      <c r="E36" s="13" t="s">
        <v>138</v>
      </c>
      <c r="F36" s="13" t="s">
        <v>335</v>
      </c>
      <c r="G36" s="28" t="s">
        <v>376</v>
      </c>
      <c r="H36" s="8" t="s">
        <v>48</v>
      </c>
    </row>
    <row r="37" spans="1:8" ht="99.75" x14ac:dyDescent="0.25">
      <c r="A37" s="14">
        <v>34</v>
      </c>
      <c r="B37" s="24" t="s">
        <v>139</v>
      </c>
      <c r="C37" s="14" t="s">
        <v>140</v>
      </c>
      <c r="D37" s="22" t="s">
        <v>141</v>
      </c>
      <c r="E37" s="16" t="s">
        <v>142</v>
      </c>
      <c r="F37" s="19" t="s">
        <v>335</v>
      </c>
      <c r="G37" s="29" t="s">
        <v>377</v>
      </c>
      <c r="H37" s="14" t="s">
        <v>39</v>
      </c>
    </row>
    <row r="38" spans="1:8" ht="85.5" x14ac:dyDescent="0.25">
      <c r="A38" s="8">
        <v>35</v>
      </c>
      <c r="B38" s="23" t="s">
        <v>139</v>
      </c>
      <c r="C38" s="8" t="s">
        <v>143</v>
      </c>
      <c r="D38" s="18" t="s">
        <v>144</v>
      </c>
      <c r="E38" s="13" t="s">
        <v>142</v>
      </c>
      <c r="F38" s="13" t="s">
        <v>335</v>
      </c>
      <c r="G38" s="28" t="s">
        <v>378</v>
      </c>
      <c r="H38" s="8" t="s">
        <v>39</v>
      </c>
    </row>
    <row r="39" spans="1:8" ht="28.5" x14ac:dyDescent="0.25">
      <c r="A39" s="14">
        <v>36</v>
      </c>
      <c r="B39" s="24" t="s">
        <v>139</v>
      </c>
      <c r="C39" s="14" t="s">
        <v>145</v>
      </c>
      <c r="D39" s="22" t="s">
        <v>146</v>
      </c>
      <c r="E39" s="16" t="s">
        <v>147</v>
      </c>
      <c r="F39" s="19" t="s">
        <v>335</v>
      </c>
      <c r="G39" s="29" t="s">
        <v>379</v>
      </c>
      <c r="H39" s="14" t="s">
        <v>39</v>
      </c>
    </row>
    <row r="40" spans="1:8" ht="42.75" x14ac:dyDescent="0.25">
      <c r="A40" s="8">
        <v>37</v>
      </c>
      <c r="B40" s="23" t="s">
        <v>139</v>
      </c>
      <c r="C40" s="8" t="s">
        <v>148</v>
      </c>
      <c r="D40" s="18" t="s">
        <v>149</v>
      </c>
      <c r="E40" s="13" t="s">
        <v>150</v>
      </c>
      <c r="F40" s="13" t="s">
        <v>335</v>
      </c>
      <c r="G40" s="28" t="s">
        <v>380</v>
      </c>
      <c r="H40" s="8" t="s">
        <v>48</v>
      </c>
    </row>
    <row r="41" spans="1:8" ht="42.75" x14ac:dyDescent="0.25">
      <c r="A41" s="14">
        <v>38</v>
      </c>
      <c r="B41" s="24" t="s">
        <v>151</v>
      </c>
      <c r="C41" s="14" t="s">
        <v>152</v>
      </c>
      <c r="D41" s="22" t="s">
        <v>153</v>
      </c>
      <c r="E41" s="16" t="s">
        <v>154</v>
      </c>
      <c r="F41" s="19" t="s">
        <v>335</v>
      </c>
      <c r="G41" s="29" t="s">
        <v>381</v>
      </c>
      <c r="H41" s="14" t="s">
        <v>39</v>
      </c>
    </row>
    <row r="42" spans="1:8" ht="71.25" x14ac:dyDescent="0.25">
      <c r="A42" s="8">
        <v>39</v>
      </c>
      <c r="B42" s="23" t="s">
        <v>151</v>
      </c>
      <c r="C42" s="8" t="s">
        <v>155</v>
      </c>
      <c r="D42" s="18" t="s">
        <v>156</v>
      </c>
      <c r="E42" s="13" t="s">
        <v>157</v>
      </c>
      <c r="F42" s="13" t="s">
        <v>335</v>
      </c>
      <c r="G42" s="28" t="s">
        <v>382</v>
      </c>
      <c r="H42" s="8" t="s">
        <v>39</v>
      </c>
    </row>
    <row r="43" spans="1:8" ht="57" x14ac:dyDescent="0.25">
      <c r="A43" s="14">
        <v>40</v>
      </c>
      <c r="B43" s="24" t="s">
        <v>151</v>
      </c>
      <c r="C43" s="14" t="s">
        <v>158</v>
      </c>
      <c r="D43" s="22" t="s">
        <v>159</v>
      </c>
      <c r="E43" s="16" t="s">
        <v>160</v>
      </c>
      <c r="F43" s="19" t="s">
        <v>335</v>
      </c>
      <c r="G43" s="29" t="s">
        <v>383</v>
      </c>
      <c r="H43" s="14" t="s">
        <v>39</v>
      </c>
    </row>
    <row r="44" spans="1:8" ht="71.25" x14ac:dyDescent="0.25">
      <c r="A44" s="8">
        <v>41</v>
      </c>
      <c r="B44" s="23" t="s">
        <v>151</v>
      </c>
      <c r="C44" s="8" t="s">
        <v>161</v>
      </c>
      <c r="D44" s="28" t="s">
        <v>162</v>
      </c>
      <c r="E44" s="13" t="s">
        <v>163</v>
      </c>
      <c r="F44" s="13" t="s">
        <v>335</v>
      </c>
      <c r="G44" s="28" t="s">
        <v>384</v>
      </c>
      <c r="H44" s="8" t="s">
        <v>39</v>
      </c>
    </row>
    <row r="45" spans="1:8" ht="42.75" x14ac:dyDescent="0.25">
      <c r="A45" s="14">
        <v>42</v>
      </c>
      <c r="B45" s="24" t="s">
        <v>151</v>
      </c>
      <c r="C45" s="14" t="s">
        <v>164</v>
      </c>
      <c r="D45" s="29" t="s">
        <v>165</v>
      </c>
      <c r="E45" s="16" t="s">
        <v>166</v>
      </c>
      <c r="F45" s="19" t="s">
        <v>335</v>
      </c>
      <c r="G45" s="29" t="s">
        <v>343</v>
      </c>
      <c r="H45" s="14" t="s">
        <v>48</v>
      </c>
    </row>
    <row r="46" spans="1:8" ht="85.5" x14ac:dyDescent="0.25">
      <c r="A46" s="8">
        <v>43</v>
      </c>
      <c r="B46" s="23" t="s">
        <v>151</v>
      </c>
      <c r="C46" s="8" t="s">
        <v>167</v>
      </c>
      <c r="D46" s="18" t="s">
        <v>168</v>
      </c>
      <c r="E46" s="13" t="s">
        <v>169</v>
      </c>
      <c r="F46" s="13" t="s">
        <v>335</v>
      </c>
      <c r="G46" s="28" t="s">
        <v>344</v>
      </c>
      <c r="H46" s="8" t="s">
        <v>78</v>
      </c>
    </row>
    <row r="47" spans="1:8" ht="171" x14ac:dyDescent="0.25">
      <c r="A47" s="14">
        <v>44</v>
      </c>
      <c r="B47" s="24" t="s">
        <v>151</v>
      </c>
      <c r="C47" s="14" t="s">
        <v>170</v>
      </c>
      <c r="D47" s="22" t="s">
        <v>171</v>
      </c>
      <c r="E47" s="16" t="s">
        <v>172</v>
      </c>
      <c r="F47" s="19" t="s">
        <v>335</v>
      </c>
      <c r="G47" s="29" t="s">
        <v>386</v>
      </c>
      <c r="H47" s="14" t="s">
        <v>39</v>
      </c>
    </row>
    <row r="48" spans="1:8" ht="99.75" x14ac:dyDescent="0.25">
      <c r="A48" s="8">
        <v>45</v>
      </c>
      <c r="B48" s="23" t="s">
        <v>173</v>
      </c>
      <c r="C48" s="8" t="s">
        <v>174</v>
      </c>
      <c r="D48" s="18" t="s">
        <v>175</v>
      </c>
      <c r="E48" s="13" t="s">
        <v>176</v>
      </c>
      <c r="F48" s="13" t="s">
        <v>335</v>
      </c>
      <c r="G48" s="28" t="s">
        <v>387</v>
      </c>
      <c r="H48" s="8" t="s">
        <v>39</v>
      </c>
    </row>
    <row r="49" spans="1:8" ht="71.25" x14ac:dyDescent="0.25">
      <c r="A49" s="14">
        <v>46</v>
      </c>
      <c r="B49" s="24" t="s">
        <v>173</v>
      </c>
      <c r="C49" s="14" t="s">
        <v>177</v>
      </c>
      <c r="D49" s="22" t="s">
        <v>178</v>
      </c>
      <c r="E49" s="16" t="s">
        <v>179</v>
      </c>
      <c r="F49" s="19" t="s">
        <v>335</v>
      </c>
      <c r="G49" s="29" t="s">
        <v>388</v>
      </c>
      <c r="H49" s="14" t="s">
        <v>39</v>
      </c>
    </row>
    <row r="50" spans="1:8" ht="85.5" x14ac:dyDescent="0.25">
      <c r="A50" s="8">
        <v>47</v>
      </c>
      <c r="B50" s="23" t="s">
        <v>173</v>
      </c>
      <c r="C50" s="8" t="s">
        <v>180</v>
      </c>
      <c r="D50" s="18" t="s">
        <v>181</v>
      </c>
      <c r="E50" s="13" t="s">
        <v>182</v>
      </c>
      <c r="F50" s="13" t="s">
        <v>335</v>
      </c>
      <c r="G50" s="29" t="s">
        <v>389</v>
      </c>
      <c r="H50" s="8" t="s">
        <v>78</v>
      </c>
    </row>
    <row r="51" spans="1:8" ht="60" x14ac:dyDescent="0.25">
      <c r="A51" s="14">
        <v>48</v>
      </c>
      <c r="B51" s="24" t="s">
        <v>173</v>
      </c>
      <c r="C51" s="14" t="s">
        <v>183</v>
      </c>
      <c r="D51" s="22" t="s">
        <v>184</v>
      </c>
      <c r="E51" s="16" t="s">
        <v>185</v>
      </c>
      <c r="F51" s="19" t="s">
        <v>335</v>
      </c>
      <c r="G51" s="21" t="s">
        <v>390</v>
      </c>
      <c r="H51" s="14" t="s">
        <v>48</v>
      </c>
    </row>
  </sheetData>
  <sheetProtection algorithmName="SHA-512" hashValue="YZygJQBlzQr9fdpjLWEVIr2WP68ftFV6/ROxb635hLgmtNZCWHe4ZJHib8WJ+I02a7gVPsHeDjrH4GSG+w1OzA==" saltValue="96E/3ai3otPRsaoksL43fA==" spinCount="100000" sheet="1" formatCells="0" formatColumns="0" formatRows="0" insertColumns="0" insertRows="0" insertHyperlinks="0" deleteColumns="0" deleteRows="0" sort="0" autoFilter="0" pivotTables="0"/>
  <dataValidations count="1">
    <dataValidation type="list" allowBlank="1" sqref="F4 F5 F6 F7 F8 F9 F10 F11 F12 F13 F14 F15 F16 F17 F18 F19 F20 F21 F22 F23 F24 F25 F26 F27 F28 F29 F30 F31 F32 F33 F34 F35 F36 F37 F38 F39 F40 F41 F42 F43 F44 F45 F46 F47 F48 F49 F50 F51" xr:uid="{00000000-0002-0000-0100-000000000000}">
      <formula1>"Tak, Częściowo, Nie, Nie dotyczy, Do uzupełnienia"</formula1>
    </dataValidation>
  </dataValidations>
  <pageMargins left="0.75" right="0.75" top="1" bottom="1" header="0.5" footer="0.5"/>
  <headerFooter>
    <oddHeader>&amp;C&amp;"Aptos"&amp;8&amp;K000000 General / Ogólne&amp;1#_x000D_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2"/>
  <sheetViews>
    <sheetView topLeftCell="A3" workbookViewId="0">
      <selection activeCell="D12" sqref="D12"/>
    </sheetView>
  </sheetViews>
  <sheetFormatPr defaultRowHeight="15" x14ac:dyDescent="0.25"/>
  <cols>
    <col min="1" max="1" width="12" customWidth="1"/>
    <col min="2" max="2" width="24" customWidth="1"/>
    <col min="3" max="3" width="32" customWidth="1"/>
    <col min="4" max="4" width="30" customWidth="1"/>
    <col min="5" max="7" width="28" customWidth="1"/>
  </cols>
  <sheetData>
    <row r="1" spans="1:7" ht="25.5" x14ac:dyDescent="0.5">
      <c r="A1" s="1" t="s">
        <v>186</v>
      </c>
    </row>
    <row r="2" spans="1:7" ht="16.5" x14ac:dyDescent="0.3">
      <c r="A2" s="2" t="s">
        <v>187</v>
      </c>
    </row>
    <row r="4" spans="1:7" x14ac:dyDescent="0.25">
      <c r="A4" s="6" t="s">
        <v>188</v>
      </c>
      <c r="B4" s="6" t="s">
        <v>189</v>
      </c>
      <c r="C4" s="6" t="s">
        <v>190</v>
      </c>
      <c r="D4" s="6" t="s">
        <v>191</v>
      </c>
      <c r="E4" s="6" t="s">
        <v>192</v>
      </c>
      <c r="F4" s="6" t="s">
        <v>193</v>
      </c>
      <c r="G4" s="6" t="s">
        <v>194</v>
      </c>
    </row>
    <row r="5" spans="1:7" x14ac:dyDescent="0.25">
      <c r="A5" s="8" t="s">
        <v>37</v>
      </c>
      <c r="B5" s="7" t="s">
        <v>195</v>
      </c>
      <c r="C5" s="7" t="s">
        <v>196</v>
      </c>
      <c r="D5" s="7" t="s">
        <v>197</v>
      </c>
      <c r="E5" s="7" t="s">
        <v>198</v>
      </c>
      <c r="F5" s="7" t="s">
        <v>199</v>
      </c>
      <c r="G5" s="7" t="s">
        <v>200</v>
      </c>
    </row>
    <row r="6" spans="1:7" x14ac:dyDescent="0.25">
      <c r="A6" s="14" t="s">
        <v>40</v>
      </c>
      <c r="B6" s="15" t="s">
        <v>195</v>
      </c>
      <c r="C6" s="15" t="s">
        <v>201</v>
      </c>
      <c r="D6" s="15" t="s">
        <v>202</v>
      </c>
      <c r="E6" s="15" t="s">
        <v>203</v>
      </c>
      <c r="F6" s="15" t="s">
        <v>199</v>
      </c>
      <c r="G6" s="15" t="s">
        <v>204</v>
      </c>
    </row>
    <row r="7" spans="1:7" x14ac:dyDescent="0.25">
      <c r="A7" s="8" t="s">
        <v>43</v>
      </c>
      <c r="B7" s="7" t="s">
        <v>195</v>
      </c>
      <c r="C7" s="7" t="s">
        <v>205</v>
      </c>
      <c r="D7" s="7" t="s">
        <v>199</v>
      </c>
      <c r="E7" s="7" t="s">
        <v>199</v>
      </c>
      <c r="F7" s="7" t="s">
        <v>199</v>
      </c>
      <c r="G7" s="7" t="s">
        <v>206</v>
      </c>
    </row>
    <row r="8" spans="1:7" x14ac:dyDescent="0.25">
      <c r="A8" s="14" t="s">
        <v>45</v>
      </c>
      <c r="B8" s="15" t="s">
        <v>195</v>
      </c>
      <c r="C8" s="15" t="s">
        <v>207</v>
      </c>
      <c r="D8" s="15" t="s">
        <v>208</v>
      </c>
      <c r="E8" s="15" t="s">
        <v>209</v>
      </c>
      <c r="F8" s="15" t="s">
        <v>210</v>
      </c>
      <c r="G8" s="15" t="s">
        <v>211</v>
      </c>
    </row>
    <row r="9" spans="1:7" x14ac:dyDescent="0.25">
      <c r="A9" s="8" t="s">
        <v>50</v>
      </c>
      <c r="B9" s="7" t="s">
        <v>49</v>
      </c>
      <c r="C9" s="7" t="s">
        <v>212</v>
      </c>
      <c r="D9" s="7" t="s">
        <v>213</v>
      </c>
      <c r="E9" s="7" t="s">
        <v>199</v>
      </c>
      <c r="F9" s="7" t="s">
        <v>199</v>
      </c>
      <c r="G9" s="7" t="s">
        <v>199</v>
      </c>
    </row>
    <row r="10" spans="1:7" x14ac:dyDescent="0.25">
      <c r="A10" s="14" t="s">
        <v>53</v>
      </c>
      <c r="B10" s="15" t="s">
        <v>49</v>
      </c>
      <c r="C10" s="15" t="s">
        <v>214</v>
      </c>
      <c r="D10" s="15" t="s">
        <v>215</v>
      </c>
      <c r="E10" s="15" t="s">
        <v>199</v>
      </c>
      <c r="F10" s="15" t="s">
        <v>199</v>
      </c>
      <c r="G10" s="15" t="s">
        <v>199</v>
      </c>
    </row>
    <row r="11" spans="1:7" x14ac:dyDescent="0.25">
      <c r="A11" s="8" t="s">
        <v>56</v>
      </c>
      <c r="B11" s="7" t="s">
        <v>49</v>
      </c>
      <c r="C11" s="7" t="s">
        <v>216</v>
      </c>
      <c r="D11" s="7" t="s">
        <v>217</v>
      </c>
      <c r="E11" s="7" t="s">
        <v>218</v>
      </c>
      <c r="F11" s="7" t="s">
        <v>199</v>
      </c>
      <c r="G11" s="7" t="s">
        <v>219</v>
      </c>
    </row>
    <row r="12" spans="1:7" x14ac:dyDescent="0.25">
      <c r="A12" s="14" t="s">
        <v>59</v>
      </c>
      <c r="B12" s="15" t="s">
        <v>49</v>
      </c>
      <c r="C12" s="15" t="s">
        <v>220</v>
      </c>
      <c r="D12" s="15" t="s">
        <v>221</v>
      </c>
      <c r="E12" s="15" t="s">
        <v>199</v>
      </c>
      <c r="F12" s="15" t="s">
        <v>199</v>
      </c>
      <c r="G12" s="15" t="s">
        <v>199</v>
      </c>
    </row>
    <row r="13" spans="1:7" x14ac:dyDescent="0.25">
      <c r="A13" s="8" t="s">
        <v>63</v>
      </c>
      <c r="B13" s="7" t="s">
        <v>222</v>
      </c>
      <c r="C13" s="7" t="s">
        <v>223</v>
      </c>
      <c r="D13" s="7" t="s">
        <v>224</v>
      </c>
      <c r="E13" s="7" t="s">
        <v>225</v>
      </c>
      <c r="F13" s="7" t="s">
        <v>226</v>
      </c>
      <c r="G13" s="7" t="s">
        <v>211</v>
      </c>
    </row>
    <row r="14" spans="1:7" x14ac:dyDescent="0.25">
      <c r="A14" s="14" t="s">
        <v>66</v>
      </c>
      <c r="B14" s="15" t="s">
        <v>222</v>
      </c>
      <c r="C14" s="15" t="s">
        <v>227</v>
      </c>
      <c r="D14" s="15" t="s">
        <v>228</v>
      </c>
      <c r="E14" s="15" t="s">
        <v>199</v>
      </c>
      <c r="F14" s="15" t="s">
        <v>199</v>
      </c>
      <c r="G14" s="15" t="s">
        <v>199</v>
      </c>
    </row>
    <row r="15" spans="1:7" x14ac:dyDescent="0.25">
      <c r="A15" s="8" t="s">
        <v>68</v>
      </c>
      <c r="B15" s="7" t="s">
        <v>222</v>
      </c>
      <c r="C15" s="7" t="s">
        <v>229</v>
      </c>
      <c r="D15" s="7" t="s">
        <v>230</v>
      </c>
      <c r="E15" s="7" t="s">
        <v>199</v>
      </c>
      <c r="F15" s="7" t="s">
        <v>231</v>
      </c>
      <c r="G15" s="7" t="s">
        <v>199</v>
      </c>
    </row>
    <row r="16" spans="1:7" x14ac:dyDescent="0.25">
      <c r="A16" s="14" t="s">
        <v>72</v>
      </c>
      <c r="B16" s="15" t="s">
        <v>232</v>
      </c>
      <c r="C16" s="15" t="s">
        <v>233</v>
      </c>
      <c r="D16" s="15" t="s">
        <v>234</v>
      </c>
      <c r="E16" s="15" t="s">
        <v>235</v>
      </c>
      <c r="F16" s="15" t="s">
        <v>234</v>
      </c>
      <c r="G16" s="15" t="s">
        <v>199</v>
      </c>
    </row>
    <row r="17" spans="1:7" x14ac:dyDescent="0.25">
      <c r="A17" s="8" t="s">
        <v>75</v>
      </c>
      <c r="B17" s="7" t="s">
        <v>232</v>
      </c>
      <c r="C17" s="7" t="s">
        <v>236</v>
      </c>
      <c r="D17" s="7" t="s">
        <v>199</v>
      </c>
      <c r="E17" s="7" t="s">
        <v>237</v>
      </c>
      <c r="F17" s="7" t="s">
        <v>199</v>
      </c>
      <c r="G17" s="7" t="s">
        <v>199</v>
      </c>
    </row>
    <row r="18" spans="1:7" x14ac:dyDescent="0.25">
      <c r="A18" s="14" t="s">
        <v>79</v>
      </c>
      <c r="B18" s="15" t="s">
        <v>232</v>
      </c>
      <c r="C18" s="15" t="s">
        <v>238</v>
      </c>
      <c r="D18" s="15" t="s">
        <v>239</v>
      </c>
      <c r="E18" s="15" t="s">
        <v>199</v>
      </c>
      <c r="F18" s="15" t="s">
        <v>199</v>
      </c>
      <c r="G18" s="15" t="s">
        <v>199</v>
      </c>
    </row>
    <row r="19" spans="1:7" x14ac:dyDescent="0.25">
      <c r="A19" s="8" t="s">
        <v>81</v>
      </c>
      <c r="B19" s="7" t="s">
        <v>232</v>
      </c>
      <c r="C19" s="7" t="s">
        <v>240</v>
      </c>
      <c r="D19" s="7" t="s">
        <v>199</v>
      </c>
      <c r="E19" s="7" t="s">
        <v>241</v>
      </c>
      <c r="F19" s="7" t="s">
        <v>199</v>
      </c>
      <c r="G19" s="7" t="s">
        <v>199</v>
      </c>
    </row>
    <row r="20" spans="1:7" x14ac:dyDescent="0.25">
      <c r="A20" s="14" t="s">
        <v>85</v>
      </c>
      <c r="B20" s="15" t="s">
        <v>242</v>
      </c>
      <c r="C20" s="15" t="s">
        <v>243</v>
      </c>
      <c r="D20" s="15" t="s">
        <v>244</v>
      </c>
      <c r="E20" s="15" t="s">
        <v>245</v>
      </c>
      <c r="F20" s="15" t="s">
        <v>246</v>
      </c>
      <c r="G20" s="15" t="s">
        <v>199</v>
      </c>
    </row>
    <row r="21" spans="1:7" x14ac:dyDescent="0.25">
      <c r="A21" s="8" t="s">
        <v>88</v>
      </c>
      <c r="B21" s="7" t="s">
        <v>242</v>
      </c>
      <c r="C21" s="7" t="s">
        <v>247</v>
      </c>
      <c r="D21" s="7" t="s">
        <v>248</v>
      </c>
      <c r="E21" s="7" t="s">
        <v>249</v>
      </c>
      <c r="F21" s="7" t="s">
        <v>250</v>
      </c>
      <c r="G21" s="7" t="s">
        <v>199</v>
      </c>
    </row>
    <row r="22" spans="1:7" x14ac:dyDescent="0.25">
      <c r="A22" s="14" t="s">
        <v>90</v>
      </c>
      <c r="B22" s="15" t="s">
        <v>242</v>
      </c>
      <c r="C22" s="15" t="s">
        <v>251</v>
      </c>
      <c r="D22" s="15" t="s">
        <v>199</v>
      </c>
      <c r="E22" s="15" t="s">
        <v>252</v>
      </c>
      <c r="F22" s="15" t="s">
        <v>199</v>
      </c>
      <c r="G22" s="15" t="s">
        <v>199</v>
      </c>
    </row>
    <row r="23" spans="1:7" x14ac:dyDescent="0.25">
      <c r="A23" s="8" t="s">
        <v>94</v>
      </c>
      <c r="B23" s="7" t="s">
        <v>93</v>
      </c>
      <c r="C23" s="7" t="s">
        <v>253</v>
      </c>
      <c r="D23" s="7" t="s">
        <v>199</v>
      </c>
      <c r="E23" s="7" t="s">
        <v>199</v>
      </c>
      <c r="F23" s="7" t="s">
        <v>199</v>
      </c>
      <c r="G23" s="7" t="s">
        <v>254</v>
      </c>
    </row>
    <row r="24" spans="1:7" x14ac:dyDescent="0.25">
      <c r="A24" s="14" t="s">
        <v>97</v>
      </c>
      <c r="B24" s="15" t="s">
        <v>93</v>
      </c>
      <c r="C24" s="15" t="s">
        <v>255</v>
      </c>
      <c r="D24" s="15" t="s">
        <v>199</v>
      </c>
      <c r="E24" s="15" t="s">
        <v>199</v>
      </c>
      <c r="F24" s="15" t="s">
        <v>199</v>
      </c>
      <c r="G24" s="15" t="s">
        <v>256</v>
      </c>
    </row>
    <row r="25" spans="1:7" x14ac:dyDescent="0.25">
      <c r="A25" s="8" t="s">
        <v>101</v>
      </c>
      <c r="B25" s="7" t="s">
        <v>257</v>
      </c>
      <c r="C25" s="7" t="s">
        <v>258</v>
      </c>
      <c r="D25" s="7" t="s">
        <v>199</v>
      </c>
      <c r="E25" s="7" t="s">
        <v>259</v>
      </c>
      <c r="F25" s="7" t="s">
        <v>199</v>
      </c>
      <c r="G25" s="7" t="s">
        <v>199</v>
      </c>
    </row>
    <row r="26" spans="1:7" x14ac:dyDescent="0.25">
      <c r="A26" s="14" t="s">
        <v>104</v>
      </c>
      <c r="B26" s="15" t="s">
        <v>257</v>
      </c>
      <c r="C26" s="15" t="s">
        <v>260</v>
      </c>
      <c r="D26" s="15" t="s">
        <v>199</v>
      </c>
      <c r="E26" s="15" t="s">
        <v>261</v>
      </c>
      <c r="F26" s="15" t="s">
        <v>199</v>
      </c>
      <c r="G26" s="15" t="s">
        <v>199</v>
      </c>
    </row>
    <row r="27" spans="1:7" x14ac:dyDescent="0.25">
      <c r="A27" s="8" t="s">
        <v>107</v>
      </c>
      <c r="B27" s="7" t="s">
        <v>257</v>
      </c>
      <c r="C27" s="7" t="s">
        <v>262</v>
      </c>
      <c r="D27" s="7" t="s">
        <v>263</v>
      </c>
      <c r="E27" s="7" t="s">
        <v>264</v>
      </c>
      <c r="F27" s="7" t="s">
        <v>265</v>
      </c>
      <c r="G27" s="7" t="s">
        <v>266</v>
      </c>
    </row>
    <row r="28" spans="1:7" x14ac:dyDescent="0.25">
      <c r="A28" s="14" t="s">
        <v>110</v>
      </c>
      <c r="B28" s="15" t="s">
        <v>257</v>
      </c>
      <c r="C28" s="15" t="s">
        <v>267</v>
      </c>
      <c r="D28" s="15" t="s">
        <v>268</v>
      </c>
      <c r="E28" s="15" t="s">
        <v>269</v>
      </c>
      <c r="F28" s="15" t="s">
        <v>270</v>
      </c>
      <c r="G28" s="15" t="s">
        <v>199</v>
      </c>
    </row>
    <row r="29" spans="1:7" x14ac:dyDescent="0.25">
      <c r="A29" s="8" t="s">
        <v>113</v>
      </c>
      <c r="B29" s="7" t="s">
        <v>257</v>
      </c>
      <c r="C29" s="7" t="s">
        <v>271</v>
      </c>
      <c r="D29" s="7" t="s">
        <v>199</v>
      </c>
      <c r="E29" s="7" t="s">
        <v>272</v>
      </c>
      <c r="F29" s="7" t="s">
        <v>199</v>
      </c>
      <c r="G29" s="7" t="s">
        <v>199</v>
      </c>
    </row>
    <row r="30" spans="1:7" x14ac:dyDescent="0.25">
      <c r="A30" s="14" t="s">
        <v>116</v>
      </c>
      <c r="B30" s="15" t="s">
        <v>257</v>
      </c>
      <c r="C30" s="15" t="s">
        <v>273</v>
      </c>
      <c r="D30" s="15" t="s">
        <v>199</v>
      </c>
      <c r="E30" s="15" t="s">
        <v>274</v>
      </c>
      <c r="F30" s="15" t="s">
        <v>199</v>
      </c>
      <c r="G30" s="15" t="s">
        <v>199</v>
      </c>
    </row>
    <row r="31" spans="1:7" x14ac:dyDescent="0.25">
      <c r="A31" s="8" t="s">
        <v>119</v>
      </c>
      <c r="B31" s="7" t="s">
        <v>275</v>
      </c>
      <c r="C31" s="7" t="s">
        <v>276</v>
      </c>
      <c r="D31" s="7" t="s">
        <v>199</v>
      </c>
      <c r="E31" s="7" t="s">
        <v>277</v>
      </c>
      <c r="F31" s="7" t="s">
        <v>278</v>
      </c>
      <c r="G31" s="7" t="s">
        <v>199</v>
      </c>
    </row>
    <row r="32" spans="1:7" x14ac:dyDescent="0.25">
      <c r="A32" s="14" t="s">
        <v>121</v>
      </c>
      <c r="B32" s="15" t="s">
        <v>275</v>
      </c>
      <c r="C32" s="15" t="s">
        <v>279</v>
      </c>
      <c r="D32" s="15" t="s">
        <v>199</v>
      </c>
      <c r="E32" s="15" t="s">
        <v>280</v>
      </c>
      <c r="F32" s="15" t="s">
        <v>199</v>
      </c>
      <c r="G32" s="15" t="s">
        <v>199</v>
      </c>
    </row>
    <row r="33" spans="1:7" x14ac:dyDescent="0.25">
      <c r="A33" s="8" t="s">
        <v>124</v>
      </c>
      <c r="B33" s="7" t="s">
        <v>275</v>
      </c>
      <c r="C33" s="7" t="s">
        <v>281</v>
      </c>
      <c r="D33" s="7" t="s">
        <v>282</v>
      </c>
      <c r="E33" s="7" t="s">
        <v>283</v>
      </c>
      <c r="F33" s="7" t="s">
        <v>284</v>
      </c>
      <c r="G33" s="7" t="s">
        <v>199</v>
      </c>
    </row>
    <row r="34" spans="1:7" x14ac:dyDescent="0.25">
      <c r="A34" s="14" t="s">
        <v>127</v>
      </c>
      <c r="B34" s="15" t="s">
        <v>275</v>
      </c>
      <c r="C34" s="15" t="s">
        <v>285</v>
      </c>
      <c r="D34" s="15" t="s">
        <v>286</v>
      </c>
      <c r="E34" s="15" t="s">
        <v>287</v>
      </c>
      <c r="F34" s="15" t="s">
        <v>286</v>
      </c>
      <c r="G34" s="15" t="s">
        <v>199</v>
      </c>
    </row>
    <row r="35" spans="1:7" x14ac:dyDescent="0.25">
      <c r="A35" s="8" t="s">
        <v>130</v>
      </c>
      <c r="B35" s="7" t="s">
        <v>288</v>
      </c>
      <c r="C35" s="7" t="s">
        <v>289</v>
      </c>
      <c r="D35" s="7" t="s">
        <v>290</v>
      </c>
      <c r="E35" s="7" t="s">
        <v>291</v>
      </c>
      <c r="F35" s="7" t="s">
        <v>290</v>
      </c>
      <c r="G35" s="7" t="s">
        <v>292</v>
      </c>
    </row>
    <row r="36" spans="1:7" x14ac:dyDescent="0.25">
      <c r="A36" s="14" t="s">
        <v>133</v>
      </c>
      <c r="B36" s="15" t="s">
        <v>288</v>
      </c>
      <c r="C36" s="15" t="s">
        <v>293</v>
      </c>
      <c r="D36" s="15" t="s">
        <v>294</v>
      </c>
      <c r="E36" s="15" t="s">
        <v>295</v>
      </c>
      <c r="F36" s="15" t="s">
        <v>296</v>
      </c>
      <c r="G36" s="15" t="s">
        <v>199</v>
      </c>
    </row>
    <row r="37" spans="1:7" x14ac:dyDescent="0.25">
      <c r="A37" s="8" t="s">
        <v>136</v>
      </c>
      <c r="B37" s="7" t="s">
        <v>288</v>
      </c>
      <c r="C37" s="7" t="s">
        <v>297</v>
      </c>
      <c r="D37" s="7" t="s">
        <v>298</v>
      </c>
      <c r="E37" s="7" t="s">
        <v>199</v>
      </c>
      <c r="F37" s="7" t="s">
        <v>199</v>
      </c>
      <c r="G37" s="7" t="s">
        <v>299</v>
      </c>
    </row>
    <row r="38" spans="1:7" x14ac:dyDescent="0.25">
      <c r="A38" s="14" t="s">
        <v>140</v>
      </c>
      <c r="B38" s="15" t="s">
        <v>300</v>
      </c>
      <c r="C38" s="15" t="s">
        <v>301</v>
      </c>
      <c r="D38" s="15" t="s">
        <v>199</v>
      </c>
      <c r="E38" s="15" t="s">
        <v>199</v>
      </c>
      <c r="F38" s="15" t="s">
        <v>199</v>
      </c>
      <c r="G38" s="15" t="s">
        <v>302</v>
      </c>
    </row>
    <row r="39" spans="1:7" x14ac:dyDescent="0.25">
      <c r="A39" s="8" t="s">
        <v>143</v>
      </c>
      <c r="B39" s="7" t="s">
        <v>300</v>
      </c>
      <c r="C39" s="7" t="s">
        <v>301</v>
      </c>
      <c r="D39" s="7" t="s">
        <v>199</v>
      </c>
      <c r="E39" s="7" t="s">
        <v>199</v>
      </c>
      <c r="F39" s="7" t="s">
        <v>199</v>
      </c>
      <c r="G39" s="7" t="s">
        <v>303</v>
      </c>
    </row>
    <row r="40" spans="1:7" x14ac:dyDescent="0.25">
      <c r="A40" s="14" t="s">
        <v>145</v>
      </c>
      <c r="B40" s="15" t="s">
        <v>300</v>
      </c>
      <c r="C40" s="15" t="s">
        <v>304</v>
      </c>
      <c r="D40" s="15" t="s">
        <v>199</v>
      </c>
      <c r="E40" s="15" t="s">
        <v>199</v>
      </c>
      <c r="F40" s="15" t="s">
        <v>199</v>
      </c>
      <c r="G40" s="15" t="s">
        <v>305</v>
      </c>
    </row>
    <row r="41" spans="1:7" x14ac:dyDescent="0.25">
      <c r="A41" s="8" t="s">
        <v>148</v>
      </c>
      <c r="B41" s="7" t="s">
        <v>300</v>
      </c>
      <c r="C41" s="7" t="s">
        <v>306</v>
      </c>
      <c r="D41" s="7" t="s">
        <v>199</v>
      </c>
      <c r="E41" s="7" t="s">
        <v>307</v>
      </c>
      <c r="F41" s="7" t="s">
        <v>199</v>
      </c>
      <c r="G41" s="7" t="s">
        <v>308</v>
      </c>
    </row>
    <row r="42" spans="1:7" x14ac:dyDescent="0.25">
      <c r="A42" s="14" t="s">
        <v>152</v>
      </c>
      <c r="B42" s="15" t="s">
        <v>309</v>
      </c>
      <c r="C42" s="15" t="s">
        <v>310</v>
      </c>
      <c r="D42" s="15" t="s">
        <v>311</v>
      </c>
      <c r="E42" s="15" t="s">
        <v>199</v>
      </c>
      <c r="F42" s="15" t="s">
        <v>213</v>
      </c>
      <c r="G42" s="15" t="s">
        <v>199</v>
      </c>
    </row>
    <row r="43" spans="1:7" x14ac:dyDescent="0.25">
      <c r="A43" s="8" t="s">
        <v>155</v>
      </c>
      <c r="B43" s="7" t="s">
        <v>309</v>
      </c>
      <c r="C43" s="7" t="s">
        <v>310</v>
      </c>
      <c r="D43" s="7" t="s">
        <v>312</v>
      </c>
      <c r="E43" s="7" t="s">
        <v>199</v>
      </c>
      <c r="F43" s="7" t="s">
        <v>215</v>
      </c>
      <c r="G43" s="7" t="s">
        <v>199</v>
      </c>
    </row>
    <row r="44" spans="1:7" x14ac:dyDescent="0.25">
      <c r="A44" s="14" t="s">
        <v>158</v>
      </c>
      <c r="B44" s="15" t="s">
        <v>309</v>
      </c>
      <c r="C44" s="15" t="s">
        <v>199</v>
      </c>
      <c r="D44" s="15" t="s">
        <v>313</v>
      </c>
      <c r="E44" s="15" t="s">
        <v>199</v>
      </c>
      <c r="F44" s="15" t="s">
        <v>314</v>
      </c>
      <c r="G44" s="15" t="s">
        <v>199</v>
      </c>
    </row>
    <row r="45" spans="1:7" x14ac:dyDescent="0.25">
      <c r="A45" s="8" t="s">
        <v>161</v>
      </c>
      <c r="B45" s="7" t="s">
        <v>309</v>
      </c>
      <c r="C45" s="7" t="s">
        <v>315</v>
      </c>
      <c r="D45" s="7" t="s">
        <v>316</v>
      </c>
      <c r="E45" s="7" t="s">
        <v>199</v>
      </c>
      <c r="F45" s="7" t="s">
        <v>317</v>
      </c>
      <c r="G45" s="7" t="s">
        <v>199</v>
      </c>
    </row>
    <row r="46" spans="1:7" x14ac:dyDescent="0.25">
      <c r="A46" s="14" t="s">
        <v>164</v>
      </c>
      <c r="B46" s="15" t="s">
        <v>309</v>
      </c>
      <c r="C46" s="15" t="s">
        <v>199</v>
      </c>
      <c r="D46" s="15" t="s">
        <v>318</v>
      </c>
      <c r="E46" s="15" t="s">
        <v>199</v>
      </c>
      <c r="F46" s="15" t="s">
        <v>199</v>
      </c>
      <c r="G46" s="15" t="s">
        <v>199</v>
      </c>
    </row>
    <row r="47" spans="1:7" x14ac:dyDescent="0.25">
      <c r="A47" s="8" t="s">
        <v>167</v>
      </c>
      <c r="B47" s="7" t="s">
        <v>309</v>
      </c>
      <c r="C47" s="7" t="s">
        <v>199</v>
      </c>
      <c r="D47" s="7" t="s">
        <v>319</v>
      </c>
      <c r="E47" s="7" t="s">
        <v>320</v>
      </c>
      <c r="F47" s="7" t="s">
        <v>321</v>
      </c>
      <c r="G47" s="7" t="s">
        <v>199</v>
      </c>
    </row>
    <row r="48" spans="1:7" x14ac:dyDescent="0.25">
      <c r="A48" s="14" t="s">
        <v>170</v>
      </c>
      <c r="B48" s="15" t="s">
        <v>309</v>
      </c>
      <c r="C48" s="15" t="s">
        <v>322</v>
      </c>
      <c r="D48" s="15" t="s">
        <v>323</v>
      </c>
      <c r="E48" s="15" t="s">
        <v>199</v>
      </c>
      <c r="F48" s="15" t="s">
        <v>324</v>
      </c>
      <c r="G48" s="15" t="s">
        <v>199</v>
      </c>
    </row>
    <row r="49" spans="1:7" x14ac:dyDescent="0.25">
      <c r="A49" s="8" t="s">
        <v>174</v>
      </c>
      <c r="B49" s="7" t="s">
        <v>325</v>
      </c>
      <c r="C49" s="7" t="s">
        <v>326</v>
      </c>
      <c r="D49" s="7" t="s">
        <v>199</v>
      </c>
      <c r="E49" s="7" t="s">
        <v>327</v>
      </c>
      <c r="F49" s="7" t="s">
        <v>199</v>
      </c>
      <c r="G49" s="7" t="s">
        <v>199</v>
      </c>
    </row>
    <row r="50" spans="1:7" x14ac:dyDescent="0.25">
      <c r="A50" s="14" t="s">
        <v>177</v>
      </c>
      <c r="B50" s="15" t="s">
        <v>325</v>
      </c>
      <c r="C50" s="15" t="s">
        <v>328</v>
      </c>
      <c r="D50" s="15" t="s">
        <v>199</v>
      </c>
      <c r="E50" s="15" t="s">
        <v>329</v>
      </c>
      <c r="F50" s="15" t="s">
        <v>199</v>
      </c>
      <c r="G50" s="15" t="s">
        <v>199</v>
      </c>
    </row>
    <row r="51" spans="1:7" x14ac:dyDescent="0.25">
      <c r="A51" s="8" t="s">
        <v>180</v>
      </c>
      <c r="B51" s="7" t="s">
        <v>325</v>
      </c>
      <c r="C51" s="7" t="s">
        <v>330</v>
      </c>
      <c r="D51" s="7" t="s">
        <v>331</v>
      </c>
      <c r="E51" s="7" t="s">
        <v>199</v>
      </c>
      <c r="F51" s="7" t="s">
        <v>332</v>
      </c>
      <c r="G51" s="7" t="s">
        <v>199</v>
      </c>
    </row>
    <row r="52" spans="1:7" x14ac:dyDescent="0.25">
      <c r="A52" s="14" t="s">
        <v>183</v>
      </c>
      <c r="B52" s="15" t="s">
        <v>325</v>
      </c>
      <c r="C52" s="15" t="s">
        <v>333</v>
      </c>
      <c r="D52" s="15" t="s">
        <v>199</v>
      </c>
      <c r="E52" s="15" t="s">
        <v>334</v>
      </c>
      <c r="F52" s="15" t="s">
        <v>199</v>
      </c>
      <c r="G52" s="15" t="s">
        <v>199</v>
      </c>
    </row>
  </sheetData>
  <sheetProtection algorithmName="SHA-512" hashValue="wL9sqr0CJYYVIJEyp3LCuHO36jFAVzfg31ad5KPXoPZZmyDmEORy/tKBsioBKck63qqVd1k+eU+oOBZbLORw0w==" saltValue="dJjmSq3lTtAwel6NMayxtQ==" spinCount="100000" sheet="1" formatCells="0" formatColumns="0" formatRows="0" insertColumns="0" insertRows="0" insertHyperlinks="0" deleteColumns="0" deleteRows="0" sort="0" autoFilter="0" pivotTables="0"/>
  <pageMargins left="0.75" right="0.75" top="1" bottom="1" header="0.5" footer="0.5"/>
  <headerFooter>
    <oddHeader>&amp;C&amp;"Aptos"&amp;8&amp;K000000 General / Ogólne&amp;1#_x000D_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Podsumowanie i Dashboard</vt:lpstr>
      <vt:lpstr>Arkusz1</vt:lpstr>
      <vt:lpstr>Kwestionariusz SIG Light</vt:lpstr>
      <vt:lpstr>Mapowanie Norm ISO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Kamiński, Wojciech</cp:lastModifiedBy>
  <dcterms:created xsi:type="dcterms:W3CDTF">2026-07-21T17:46:01Z</dcterms:created>
  <dcterms:modified xsi:type="dcterms:W3CDTF">2026-08-06T10:17:04Z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196cf9-a2ca-41d9-93a9-0ed24f6145e4_Enabled">
    <vt:lpwstr>true</vt:lpwstr>
  </property>
  <property fmtid="{D5CDD505-2E9C-101B-9397-08002B2CF9AE}" pid="3" name="MSIP_Label_b6196cf9-a2ca-41d9-93a9-0ed24f6145e4_SetDate">
    <vt:lpwstr>2026-07-21T18:01:36Z</vt:lpwstr>
  </property>
  <property fmtid="{D5CDD505-2E9C-101B-9397-08002B2CF9AE}" pid="4" name="MSIP_Label_b6196cf9-a2ca-41d9-93a9-0ed24f6145e4_Method">
    <vt:lpwstr>Standard</vt:lpwstr>
  </property>
  <property fmtid="{D5CDD505-2E9C-101B-9397-08002B2CF9AE}" pid="5" name="MSIP_Label_b6196cf9-a2ca-41d9-93a9-0ed24f6145e4_Name">
    <vt:lpwstr>SCE-PL-General-Marking</vt:lpwstr>
  </property>
  <property fmtid="{D5CDD505-2E9C-101B-9397-08002B2CF9AE}" pid="6" name="MSIP_Label_b6196cf9-a2ca-41d9-93a9-0ed24f6145e4_SiteId">
    <vt:lpwstr>33dab507-5210-4075-805b-f2717d8cfa74</vt:lpwstr>
  </property>
  <property fmtid="{D5CDD505-2E9C-101B-9397-08002B2CF9AE}" pid="7" name="MSIP_Label_b6196cf9-a2ca-41d9-93a9-0ed24f6145e4_ActionId">
    <vt:lpwstr>7a6dfc6c-f2da-4d5b-aed3-970f005c1194</vt:lpwstr>
  </property>
  <property fmtid="{D5CDD505-2E9C-101B-9397-08002B2CF9AE}" pid="8" name="MSIP_Label_b6196cf9-a2ca-41d9-93a9-0ed24f6145e4_ContentBits">
    <vt:lpwstr>1</vt:lpwstr>
  </property>
  <property fmtid="{D5CDD505-2E9C-101B-9397-08002B2CF9AE}" pid="9" name="MSIP_Label_b6196cf9-a2ca-41d9-93a9-0ed24f6145e4_Tag">
    <vt:lpwstr>10, 3, 0, 1</vt:lpwstr>
  </property>
</Properties>
</file>